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Orion\compres\CONTRACTACIONS\GESTIO\EXPEDIENTS\EXPEDIENTS 2020\121-2020 O Subministrament mobiliari iluro gtm 28775\"/>
    </mc:Choice>
  </mc:AlternateContent>
  <bookViews>
    <workbookView xWindow="0" yWindow="0" windowWidth="28800" windowHeight="12435"/>
  </bookViews>
  <sheets>
    <sheet name="T-PRES" sheetId="2" r:id="rId1"/>
  </sheets>
  <calcPr calcId="152511"/>
</workbook>
</file>

<file path=xl/calcChain.xml><?xml version="1.0" encoding="utf-8"?>
<calcChain xmlns="http://schemas.openxmlformats.org/spreadsheetml/2006/main">
  <c r="D176" i="2" l="1"/>
  <c r="D174" i="2"/>
  <c r="D173" i="2"/>
  <c r="D172" i="2"/>
  <c r="D171" i="2"/>
  <c r="D170" i="2"/>
  <c r="D169" i="2"/>
  <c r="D168" i="2"/>
  <c r="D167" i="2"/>
  <c r="D166" i="2"/>
  <c r="D165" i="2"/>
  <c r="D164" i="2"/>
  <c r="D163" i="2"/>
  <c r="D162" i="2"/>
  <c r="D161" i="2"/>
  <c r="D160" i="2"/>
  <c r="D159" i="2"/>
  <c r="D158" i="2"/>
  <c r="D157" i="2"/>
  <c r="D156" i="2"/>
  <c r="D155" i="2"/>
  <c r="D154" i="2"/>
  <c r="D153" i="2"/>
  <c r="D151" i="2"/>
  <c r="D150" i="2"/>
  <c r="D149" i="2"/>
  <c r="D148" i="2"/>
  <c r="D146" i="2"/>
  <c r="D145" i="2"/>
  <c r="D144" i="2"/>
  <c r="D143" i="2"/>
  <c r="D142" i="2"/>
  <c r="D141" i="2"/>
  <c r="D140" i="2"/>
  <c r="D139" i="2"/>
  <c r="D138" i="2"/>
  <c r="D137" i="2"/>
  <c r="D136" i="2"/>
  <c r="D135" i="2"/>
  <c r="D134" i="2"/>
  <c r="D133" i="2"/>
  <c r="D132" i="2"/>
  <c r="D131" i="2"/>
  <c r="D130" i="2"/>
  <c r="D129" i="2"/>
  <c r="D128" i="2"/>
  <c r="D127" i="2"/>
  <c r="D126" i="2"/>
  <c r="D125" i="2"/>
  <c r="D124" i="2"/>
  <c r="D123" i="2"/>
  <c r="D122" i="2"/>
  <c r="D121" i="2"/>
  <c r="D120" i="2"/>
  <c r="D119" i="2"/>
  <c r="D118" i="2"/>
  <c r="D117" i="2"/>
  <c r="D116" i="2"/>
  <c r="D115" i="2"/>
  <c r="D114" i="2"/>
  <c r="D113" i="2"/>
  <c r="D112" i="2"/>
  <c r="D111" i="2"/>
  <c r="D110" i="2"/>
  <c r="D109" i="2"/>
  <c r="D108" i="2"/>
  <c r="D107" i="2"/>
  <c r="D106" i="2"/>
  <c r="D105" i="2"/>
  <c r="D104" i="2"/>
  <c r="D102" i="2"/>
  <c r="D101" i="2"/>
  <c r="D100" i="2"/>
  <c r="D99" i="2"/>
  <c r="D98" i="2"/>
  <c r="D97" i="2"/>
  <c r="D96" i="2"/>
  <c r="D95" i="2"/>
  <c r="D94" i="2"/>
  <c r="D93" i="2"/>
  <c r="D92" i="2"/>
  <c r="D91" i="2"/>
  <c r="D90" i="2"/>
  <c r="D89" i="2"/>
  <c r="D88" i="2"/>
  <c r="D87" i="2"/>
  <c r="D86" i="2"/>
  <c r="D85" i="2"/>
  <c r="D84" i="2"/>
  <c r="D83" i="2"/>
  <c r="D82" i="2"/>
  <c r="D81" i="2"/>
  <c r="D80" i="2"/>
  <c r="D79" i="2"/>
  <c r="D78" i="2"/>
  <c r="D77" i="2"/>
  <c r="D76" i="2"/>
  <c r="D75" i="2"/>
  <c r="D73" i="2"/>
  <c r="D72" i="2"/>
  <c r="D71" i="2"/>
  <c r="D70" i="2"/>
  <c r="D69" i="2"/>
  <c r="D68" i="2"/>
  <c r="D67" i="2"/>
  <c r="D66" i="2"/>
  <c r="D65" i="2"/>
  <c r="D64" i="2"/>
  <c r="D62" i="2"/>
  <c r="D61" i="2"/>
  <c r="D60" i="2"/>
  <c r="D59" i="2"/>
  <c r="D58" i="2"/>
  <c r="D57" i="2"/>
  <c r="D56" i="2"/>
  <c r="D55" i="2"/>
  <c r="D54" i="2"/>
  <c r="D53" i="2"/>
  <c r="D52" i="2"/>
  <c r="D50" i="2"/>
  <c r="D49" i="2"/>
  <c r="D48" i="2"/>
  <c r="D47" i="2"/>
  <c r="D46" i="2"/>
  <c r="D45" i="2"/>
  <c r="D44" i="2"/>
  <c r="D43" i="2"/>
  <c r="D42" i="2"/>
  <c r="D41" i="2"/>
  <c r="D40" i="2"/>
  <c r="D39" i="2"/>
  <c r="D38" i="2"/>
  <c r="D37" i="2"/>
  <c r="D36" i="2"/>
  <c r="D35" i="2"/>
  <c r="D34" i="2"/>
  <c r="D33" i="2"/>
  <c r="D32" i="2"/>
  <c r="D31" i="2"/>
  <c r="D30" i="2"/>
  <c r="D29" i="2"/>
  <c r="D28" i="2"/>
  <c r="D27" i="2"/>
  <c r="D26" i="2"/>
  <c r="D25" i="2"/>
  <c r="D24" i="2"/>
  <c r="D23" i="2"/>
  <c r="D22" i="2"/>
  <c r="D21" i="2"/>
  <c r="D20" i="2"/>
  <c r="D19" i="2"/>
  <c r="D18" i="2"/>
  <c r="D17" i="2"/>
  <c r="D16" i="2"/>
  <c r="D15" i="2"/>
  <c r="D74" i="2" l="1"/>
  <c r="D147" i="2"/>
  <c r="D103" i="2"/>
  <c r="D51" i="2"/>
  <c r="D63" i="2"/>
  <c r="D175" i="2"/>
  <c r="D179" i="2" s="1"/>
  <c r="D152" i="2"/>
</calcChain>
</file>

<file path=xl/sharedStrings.xml><?xml version="1.0" encoding="utf-8"?>
<sst xmlns="http://schemas.openxmlformats.org/spreadsheetml/2006/main" count="185" uniqueCount="181">
  <si>
    <t>Subministrament del mobiliari i els complements per la nova Biblioteca Municipal de Mataró</t>
  </si>
  <si>
    <t>Import</t>
  </si>
  <si>
    <t>Prestatgeria d'estructura d'acer a doble cara de 66 cm de fondària (30 cm + 6 cm + 30 cm), 150 cm d'alçada i 230 cm de longitud (2 mòduls de 70cm + 1 mòdul de 90cm). cada mòdul  amb 3 prestatges plans a una de les cares, i amb 3 prestatges expositors a l'altre cara.
Plafons a la cara superior i als laterals vistos fabricats en tauler d'aglomerat (20 mm) xapat i cantejat amb xapa de fusta de faig de 0.5mm de gruix. Resta d'acabats a decidir a l'obra.
S'inclou el subministrament i el muntatge.</t>
  </si>
  <si>
    <t>Prestatgeria d'estructura d'acer a una cara de 36 cm de fondària (30 cm + 6 cm), 210 cm d'alçada i 400 cm de longitud (4 mòduls de 100cm). i 5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</si>
  <si>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210 cm d'alçada i 470 cm de longitud (4 mòduls de 100cm + 1 mòdul de 70cm). i 5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</si>
  <si>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210 cm d'alçada i 380 cm de longitud (3 mòduls de 100cm + 2 mòduls de 90cm). i 5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</si>
  <si>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210 cm d'alçada i 990 cm de longitud (10 mòduls de 100cm + 1 mòdul de 90cm). i 5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</si>
  <si>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210 cm d'alçada i 140 cm de longitud (2 mòduls de 70cm). i 5 prestatges en cada mòdul.
Plafons a la cara superior i als laterals vistos fabricats en tauler d'aglomerat (20 mm) xapat i cantejat amb xapa de fusta de faig de 0.5mm de gruix. Resta d'acabats a decidir a l'obra.
S'inclou el subministrament i el muntatge. S'inclou ancoratge a paret.</t>
  </si>
  <si>
    <t>Prestatgeria d'estructura d'acer a una cara de 36 cm de fondària (30 cm + 6 cm), 210 cm d'alçada i 100 cm de longitud (1 mòdul). i 5 prestatges.
Plafons a la cara superior i als laterals vistos fabricats en tauler d'aglomerat (20 mm) xapat i cantejat amb xapa de fusta de faig de 0.5mm de gruix. Resta d'acabats a decidir a l'obra.
S'inclou el subministrament i el muntatge. S'inclou ancoratge a paret.</t>
  </si>
  <si>
    <t>Prestatgeria d'estructura d'acer a una cara de 36 cm de fondària (30 cm + 6 cm), 210 cm d'alçada i 90 cm de longitud (1 mòdul). i 5 prestatges.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</si>
  <si>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180 cm d'alçada i 160 cm de longitud (1 mòduls de 90cm + 1 mòdul de 70cm). i 4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</si>
  <si>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90 cm d'alçada i 400 cm de longitud (4 mòduls de 100cm). i 2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</si>
  <si>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90 cm d'alçada i 360 cm de longitud (4 mòduls de 90cm). i 2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</si>
  <si>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90 cm d'alçada i 180 cm de longitud (2 mòduls de 90cm). i 2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</si>
  <si>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90 cm d'alçada i 70 cm de longitud (1 mòduls de 70cm). i 2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</si>
  <si>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una cara de 36 cm de fondària (30 cm + 6 cm), 120 cm d'alçada i 360 cm de longitud (4 mòduls de 90cm). i 3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</si>
  <si>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100 cm d'alçada i 300 cm de longitud (3 mòduls de 100cm). i 2 prestatges expositors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</si>
  <si>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per a diaris i revistes de 86 cm de fondària (40 cm + 6 cm + 40 cm) i  100cms d'alçada i 700cm de longitud (7 mòduls de 100cm). Cada mòdul estarà format per 2 prestatges inclinats per a revistes amb sistema d'emmagatzematge incorporat . (Els prestatges de revistes tenen una alçada de 40 cm i els altres de 20 cm). 
Hi haurà rodes amagades amb fre incorporat.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</si>
  <si>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150 cm d'alçada i 230 cm de longitud (4 mòduls de 70cm). i 3 prestatges plans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</si>
  <si>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210 cm d'alçada i 320 cm de longitud (2 mòduls de 90cm + 2 mòduls de 70cm). i 5 prestatges en cada mòdul.
Plafons a la cara superior i als laterals vistos fabricats en tauler d'aglomerat (20 mm) xapat i cantejat amb xapa de fusta de faig de 0.5mm de gruix. Resta d'acabats a decidir a l'obra.
S'inclou el subministrament i el muntatge.</t>
  </si>
  <si>
    <t>Prestatgeria d'estructura d'acer a doble cara de 66 cm de fondària (30 cm + 6 cm + 30 cm), 210 cm d'alçada i 360 cm de longitud (4 mòduls de 90cm). i 5 prestatges en cada mòdul.
Plafons a la cara superior i als laterals vistos fabricats en tauler d'aglomerat (20 mm) xapat i cantejat amb xapa de fusta de faig de 0.5mm de gruix. Resta d'acabats a decidir a l'obra.
S'inclou el subministrament i el muntatge.</t>
  </si>
  <si>
    <t>Prestatgeria d'estructura d'acer a doble cara de 66 cm de fondària (30 cm + 6 cm + 30 cm), 210 cm d'alçada i 180 cm de longitud (2 mòduls de 90cm). i 5 prestatges en cada mòdul.
Plafons a la cara superior i als laterals vistos fabricats en tauler d'aglomerat (20 mm) xapat i cantejat amb xapa de fusta de faig de 0.5mm de gruix. Resta d'acabats a decidir a l'obra.
S'inclou el subministrament i el muntatge.</t>
  </si>
  <si>
    <t>Prestatgeria d'estructura d'acer a doble cara de 66 cm de fondària (30 cm + 6 cm + 30 cm), 210 cm d'alçada i 700 cm de longitud (7 mòduls de 100cm). i 5 prestatges plans en cada mòdul.
Inclou un aguantallibres per prestatge.
Resta d'acabats a decidir a l'obra.
S'inclou el subministrament i el muntatge.</t>
  </si>
  <si>
    <t>Prestatgeria d'estructura d'acer a doble cara de 66 cm de fondària (30 cm + 6 cm + 30 cm), 210 cm d'alçada i 400 cm de longitud (4 mòduls de 100cm). i 5 prestatges plans en cada mòdul.
Inclou un aguantallibres per prestatge.
Resta d'acabats a decidir a l'obra.
S'inclou el subministrament i el muntatge.</t>
  </si>
  <si>
    <t>Prestatgeria d'estructura d'acer a doble cara de 66 cm de fondària (30 cm + 6 cm + 30 cm), 210 cm d'alçada i 100 cm de longitud (1 mòdul de 100cm). i 5 prestatges plans en cada mòdul.
Inclou un aguantallibres per prestatge.
Resta d'acabats a decidir a l'obra.
S'inclou el subministrament i el muntatge.</t>
  </si>
  <si>
    <t>Prestatgeria d'estructura d'acer a doble cara de 66 cm de fondària (30 cm + 6 cm + 30 cm), 210 cm d'alçada i 590 cm de longitud (5 mòduls de 100cm + 1 mòdul de 90cm). i 5 prestatges plans en cada mòdul.
Inclou un aguantallibres per prestatge.
Resta d'acabats a decidir a l'obra.
S'inclou el subministrament i el muntatge.</t>
  </si>
  <si>
    <t>Prestatgeria d'estructura d'acer a doble cara de 66 cm de fondària (30 cm + 6 cm + 30 cm), 210 cm d'alçada i 300cm de longitud (3 mòduls de 100cm). i 5 prestatges plans en cada mòdul.
Inclou un aguantallibres per prestatge.
Resta d'acabats a decidir a l'obra.
S'inclou el subministrament i el muntatge.</t>
  </si>
  <si>
    <t>Prestatgeria d'estructura d'acer a doble cara de 66 cm de fondària (30 cm + 6 cm + 30 cm), 210 cm d'alçada i 90cm de longitud (1 mòduls de 90cm). i 5 prestatges plans en cada mòdul.
Inclou un aguantallibres per prestatge.
Resta d'acabats a decidir a l'obra.
S'inclou el subministrament i el muntatge.</t>
  </si>
  <si>
    <t>Prestatgeria d'estructura d'acer a doble cara de 66 cm de fondària (30 cm + 6 cm + 30 cm), 210 cm d'alçada i 470cm de longitud (2 mòduls de 100cm + 3 mòduls de 90cm). i 5 prestatges plans en cada mòdul.
Inclou un aguantallibres per prestatge.
Resta d'acabats a decidir a l'obra.
S'inclou el subministrament i el muntatge.</t>
  </si>
  <si>
    <t>Prestatgeria d'estructura d'acer a una cara de 36 cm de fondària (30 cm + 6 cm), 210 cm d'alçada i 1100cm de longitud (11 mòduls de 100cm). i 5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</si>
  <si>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150cm d'alçada i 390 cm de longitud (3 mòduls de 100cm + 1 mòdul de 90cm). i 3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</si>
  <si>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150 cm d'alçada i 380cm de longitud (2 mòduls de 100cm). i 3 prestatges plans en cada mòdul.
Plafons a la cara superior i als laterals vistos fabricats en tauler d'aglomerat (20 mm) xapat i cantejat amb xapa de fusta de faig de 0.5mm de gruix. Resta d'acabats a decidir a l'obra.
S'inclou el subministrament i el muntatge.</t>
  </si>
  <si>
    <t>Prestatgeria d'estructura d'acer a doble cara de 66 cm de fondària (30 cm + 6 cm + 30 cm), 150 cm d'alçada i 370 cm de longitud (3 mòduls de 100 cm + 1 mòdul de 70 cm). i 3 prestatges plans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</si>
  <si>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Prestatgeria d'estructura d'acer a doble cara de 66 cm de fondària (30 cm + 6 cm + 30 cm), 150 cm d'alçada i 100cm de longitud (1 mòdul de 100cm). i 3 prestatges plans en cada mòdul.
Inclou un aguantallibres per prestatge.
Resta d'acabats a decidir a l'obra.
S'inclou el subministrament i el muntatge.</t>
  </si>
  <si>
    <t>Prestatgeria d'estructura d'acer a doble cara de 66 cm de fondària (30 cm + 6 cm + 30 cm), 150 cm d'alçada i 180 cmde longitud (2 mòduls de 90cm). i 3 prestatges plans en cada mòdul.
Inclou un aguantallibres per prestatge.
Resta d'acabats a decidir a l'obra.
S'inclou el subministrament i el muntatge.</t>
  </si>
  <si>
    <t>Prestatgeria d'estructura d'acer a doble cara de 66 cm de fondària (30 cm + 6 cm + 30 cm), 150 cm d'alçada i 140 cm de longitud (4 mòduls de 70cm). i 3 prestatges en cada mòdul.
Plafons a la cara superior i als laterals vistos fabricats en tauler d'aglomerat (20 mm) xapat i cantejat amb xapa de fusta de faig de 0.5mm de gruix. Resta d'acabats a decidir a l'obra.
S'inclou el subministrament i el muntatge. Inclou ancoratges a paret.</t>
  </si>
  <si>
    <t>Prestatges inclinats per exposar documents i acoblar-los en diversos llocs de les prestatgeries. La longitud de cada prestatge s'adequarà a les modulacions de les prestatgeries.
S'inclou subministrament i muntatge.</t>
  </si>
  <si>
    <t>Prestatges per a posar CD I DVD i acoblar-los en diversos llocs de les prestatgeries. Cada prestatge té dos nivells que permeten emmagatzemar els CD I DVD. La longitud de cada prestatge s'adequarà a les modulacions de les prestatgeries. 
(Tipus de prestatge a consultar amb els tècnics bibliotecaris).
S'inclou el subministrament i el muntatge.</t>
  </si>
  <si>
    <t>Cadira d'adult model EINA, disseny de Josep Lluscà, o bé model d'equivalent qualitat i preu, amb seient i respatller de polipropilè injectat reciclable, acabats a decidir a l’obra. Estructura de tub d'acer cromada / lacada i apilable. Suports del respatller d'alumini injectat. Amb braços, apilable i amb sistema de connexió lateral. S’inclouen topalls per evitar el soroll.
S'inclou subministrament i muntatge.</t>
  </si>
  <si>
    <t>Cadira d'adult model EINA, disseny de Josep Lluscà, o bé model d'equivalent qualitat i preu, amb seient i respatller de polipropilè injectat reciclable, acabats a decidir a l’obra. Estructura de tub d'acer cromada / lacada i apilable. Suports del respatller d'alumini injectat. Amb peça lateral per poder escriure, apilable i amb sistema de connexió lateral. S’inclouen topalls per evitar el soroll.
S'inclou el subministrament i el muntatge.</t>
  </si>
  <si>
    <t>Carro metàl·lic per transportar cadires, model EINA, disseny de Josep Lluscà, acabats a decidir a l’obra. 
S'inclou el subministrament i el muntatge.</t>
  </si>
  <si>
    <t>Cadira operativa  Model DHARA de OFITA,  ref. DH_800_AE o equivalenten qualitat i preu. Antiestàtica i giratòria,sense braços. Seient F42 regulable en profunditat. Respatller regulable en alçada. Mecanisme Sincro amb regulació de tensió. Amb cilindre d'elevació a gas. Base polida amb rodes conductives de rodadura tova. Entapissada amb tela conductiva color a escollir. Compleix la normativa NF EN 61340-5.1, taula 3 ´´seating´´ d'amidament de la resistència a punt de terra, amb una resistència elèctrica a punt de terra menor de E10 ohms i generació triboelèctrica menor de 3000 volts. 
S'inclou el subministrament i el muntatge.</t>
  </si>
  <si>
    <t>Butaca model BOOMERANG,disseny de Quim Larrea &amp; Associates o bé model  d'equivalent qualitat i preu, a base de teixit de poliéster High Loft2 acabat amb tractament Permablok(recubriment de vinil) .Tipus Valencia, Silvertex o equivalent en qualitat i preu. Acabats a decidir a l’obra, amb braços de fusta de faig, envernissat. S’inclouen topalls per evitar el soroll.
S'inclou subministrament i muntatge.</t>
  </si>
  <si>
    <t>Tamboret NUTA, disseny Lluís Pau, o bé model d'equivalent qualitat i preu, format per un seient circular i quatre tiges metàl·liques en disposició radial i unides per una anella que serveix de reposapeus, amb seient de fusta. Alçada del seient de 60 cm.
S'inclou subministrament i muntatge.</t>
  </si>
  <si>
    <t>Cadira infantil model ALMA, disseny de Javier Mariscal, de MAGIS, o bé model, d'equivalent qualitat i preu, de polipropilé injectat. Color a escollir en obra.
Alçada del seient de 32 cm.
S'inclou subministrament i muntatge.</t>
  </si>
  <si>
    <t>Tamboret infantil model PUZZLE, disseny de Birgitte Borup i Carsten Becker, o bé model d'equivalent qualitat i preu, de fusta de bedoll. Diàmetre 35 cm. Alçada 28 cm.
S'inclou el subministrament i el muntatge.</t>
  </si>
  <si>
    <t>Puff-taburet Mod. Wow, Design by Claudio Dondoli and Marco Pocci. o model equivalent, de polietilè colorejat de  diàmetre 40cm . i 45 cm. d'alçada de color a elegir a l'obra. Design by Claudio Dondoli and Marco Pocci.
S'inclou subministrament i muntatge.</t>
  </si>
  <si>
    <t>Box cabina de reunió composat per biombos separadors, i conjunt de taula i dos bancades.</t>
  </si>
  <si>
    <t>Espai de treball model NETWORK, o model equivalent en qualitat i preu.
2 conjunts formats per :
- 1 banc de seient rectangular de mides 240x60x45cm, entapissat
- 2 bancs superposats (straddle) per col·locar sobre els bancs seients, de mides 120x30x72cm alçada, entapissats
- 1 puff quadrat de mides 40x40x45cm alçada, entapissat
- 2 puffs rodons de mides d=40x45cm alçada, entapissats
1 conjunt format per :
- 1 banc de seient rectangular de mides 240x60x45cm, entapissat
- 2 bancs superposats (straddle) per col·locar sobre els bancs seients, de mides 120x30x72cm alçada, entapissats
- 1 puff quadrat de mides 40x40x45cm alçada, entapissat
- 2 puffs rodons de mides d=40x45cm alçada, entapissats
Inclou 5 bases d'endolls d'alimentació elèctrica extraïble vertical (3 presses ) per instal·lar al banc superposat (staddle)</t>
  </si>
  <si>
    <t>Taula infantil circular de 125 cm de diàmetre. Alçada de 65 cm. Estructura i sobre estratificat  de color a decidir a l'obra.
S'inclou el subministrament i el muntatge.</t>
  </si>
  <si>
    <t>Taula d'adults circular de 125 cm de diàmetre. Alçada entre 72 i 75 cm. Estructura d'acer color i sobre d’acabat estratificat plàstic, a dicidir a l’obra.
S'inclou subministrament i muntatge.</t>
  </si>
  <si>
    <t>Taula de despatx de 190 x 75 cm. Alçada entre 72 i 75 cm. Hi haurà un faldó vertical longitudinal de 190 cm de longitud i 2 faldons verticals transversals de 53,5 cm de longitud. Tots ells tindran 25 cm d’alçada (A= 0 cm i B= 25 cm). Estructura i sobre estratificat  de color a decidir a l'obra.
S'inclou subministrament i muntatge.</t>
  </si>
  <si>
    <t>Taula de despatx de 160 x 80 cm. Alçada entre 72 i 75 cm. Hi haurà un faldó vertical longitudinal de 160 cm de longitud i 2 faldons verticals transversals de 80 cm de longitud. Tots ells tindran entre 72 i 75 cm d'alçada. Estructura i sobre estratificat  de color a decidir a l'obra. Inclou ala lateral auxiliar.
S'inclou subministrament i muntatge.</t>
  </si>
  <si>
    <t>Taula de despatx de 160 x 80 cm. Alçada entre 72 i 75 cm. Hi haurà un faldó vertical longitudinal de 160 cm de longitud i 2 faldons verticals transversals de 80 cm de longitud. Tots ells tindran entre 72 i 75 cm d'alçada. Estructura i sobre estratificat  de color a decidir a l'obra.
S'inclou el subministrament i el muntatge.</t>
  </si>
  <si>
    <t>Taula de centre circular de 80 cm de diàmetre, amb sobre de fusta i potes metàl·liques d'alçada de 35cm. El cantell del sobre i les potes serà de 5 cm. El tractament de la fusta serà el mateix que s'ha descrit al capítol de les prestatgeries. Disseny a consultar amb la direcció facultativa.
S'inclou el subministrament i muntatge.</t>
  </si>
  <si>
    <t>Taula infantil model PUZZLE de bedoll (disseny de Birgitte Borup i Carsten Becker) o model equivalent en qualitat i preu, de 90 x 90 cm. Alçada 46 cm.
S'inclou subministrament i muntatge.</t>
  </si>
  <si>
    <t>Taula plegable amb rodes de 160 x 80 cm. Alçada entre 72 i 75 cm. Estructura de tub d'acer de 50 mm de diàmetre  i sobre amb acabat estratificat plàstic, color a decidir per la D.F. Sistema d'unió a la part inferior.
S'inclou al subministrament i el muntatge.</t>
  </si>
  <si>
    <t>Faldó per a taula existent en espai d'activitats de 245x80cm., de fusta laminada de 22mm amb cantell ABS.
S'inclou subministrament i muntatge.</t>
  </si>
  <si>
    <t>Taulell de fusta a decidir a l'obra a modo de faldó darrer d'alçada 95cm per amagar pas de cablejat sota les taules reutilitzades i protegir la paret, en :
- Taules de sota la finestra del carrer Pujol en planta baixa. Dimensions aproximades de 1100x95cm.
- Taules de la zona infantil. Dimensions de 560x95cm.
En Formica color a escollir en obra. S'inclouen complements d'acer inox i altre material per la seva correcte col·locació en les taules.
S'inclou el subministrament i el muntatge.</t>
  </si>
  <si>
    <t>Buc de 3 calaixos de fusta de color a decidir a l'obra, amb plomer al calaix superior, amb pany i clau i amb rodes. Alçada 50 cm. Amplada 40 cm. Fondària 55 cm.
S'inclou subministrament i muntatge.</t>
  </si>
  <si>
    <t>Buc de 2 calaixos de fusta a decidir a l'obra, un superior amb plomer al calaix i un inferior per posar-hi expedients, amb pany i clau i amb rodes. Alçada 50 cm. Amplada 40 cm. Fondària 55 cm.</t>
  </si>
  <si>
    <t>Buc per a material audiovisual (CD - DVD) de fusta de a decidir en obra. La part superior es distribuirà en 1 nivell en alçada i 5 divisions en amplada amb separacions mòbils i base de goma. La distància des del terra fins a la base de cadascun dels tres nivells en alçada és: 85 cm, 92 cm i 100cms. Hi haurà també un calaix inferior de 25 cm d'alçada amb frontal de vidre i 5 divisions en amplada amb separacions mòbils i base de goma. Aquest calaix tindrà guies telescòpiques que permetin que el calaix s'obri completament, i disposarà d’algun sistema que permeti posar la retolació temàtica, i tindrà un tirador en el frontal. Portarà un plafó frontal retranquejat 20cms del terra a sota del calaix.
Alçada 100cm, amplada 90cm, fondàia 60cm.
S'inclou el subministrament i muntatge.</t>
  </si>
  <si>
    <t>Buc per a material audiovisual per a la Zona Infantil (CD - DVD) de fustaa decidir en obra. La part superior es distribuirà en 5 divisions en amplada amb separacions mòbils i base de goma. La part inferior tindrà 5x2 divisions.
La distància des del terra fins a la base de cadascun dels dos nivells en alçada és:  50 cms i 58 cms. Estarà muntat sobre un bastidor metàl·lic amb rodes, que quedaran amagades pel sòcol del propi moble.  
Alçada 70cm, amplada 90cm, fondària 40cm.
S'inclou subministrament i muntatge.</t>
  </si>
  <si>
    <t>Buc de còmics adults de fusta a decidir a l'obra, amb 3 divisions horitzontals,  4 divisions verticals i base de goma. Estarà muntat sobre un bastidor metàl·lic amb rodes, que quedaran amagades pel sòcol del propi moble. 
Alçada 90 cm. Amplada 90 cm. Fondària 40 cm.
S'inclou el subministrament i el muntatge.</t>
  </si>
  <si>
    <t>Buc de còmics manga infantil de fusta a decidir a l'obra, amb 8 (4x2)  divisions horitzontals i 8 (4x2)  divisions verticals i base de goma. Estarà muntat sobre un bastidor metàl·lic amb rodes, que quedaran amagades pel sòcol del propi moble. 
Alçada 70 cm. Amplada 90 cm. Fondària 40 cm.
S'inclou el subministrament i el muntatge.</t>
  </si>
  <si>
    <t>Buc de contes de fusta a decidir a l'obra, 3 divisions horitzontals, 4 divisions verticals i base de goma. Estarà muntat sobre un bastidor metàl·lic amb rodes, que quedaran amagades pel sòcol del propi moble. 
Alçada 70 cm. Amplada 90 cm. Fondària 40 cm.
S'inclou el subministrament i el muntatge.</t>
  </si>
  <si>
    <t>Buc de revistes infantils de a decidir a l'obra, amb sobre inclinat a la part superior , 3 divisions verticals amb un prestatge intermig a la part inferior . Estarà muntat sobre un bastidor metàl·lic amb rodes, que quedaran amagades pel sòcol del propi moble. 
Alçada 70 cm. Amplada 90 cm. Fondària 40 cm.
S'inclou el subministrament i el muntatge.</t>
  </si>
  <si>
    <t>Mòdul per a consulta d'ordinador / auto-escolta de CD / visionatge DVD a peu dret de fusta a decidir a l'obra,  i sobre estratificat plàstic d’1 mm, color a definir per la direcció facultativa. Tindrà un doble plafó practicable per poder amagar la instal·lació i safata  a la part interior per recollir el cablatge del maquinari. 
Alçada120/90. Amplada 160 cm. Fondària 70 cm.
S'inclou el subministrament i el muntatge.</t>
  </si>
  <si>
    <t>Banc de fusta a decidir en obra a la zona de pares i mares de l'àra infantil. 
Alçada 41cm, amplada 360cm, fondària 45cm.
S'inclou subministrament i muntatge.</t>
  </si>
  <si>
    <t>Armari met`l·lic amb portes batents i 4 calaixos per posar expedients.
Bastidors telescòpics amb antivolcada per a carpetes.
Caixa color i portes : alumini texturat, color a escollir en obra.
Amplada 80cm, fondària 45cm, alçada 160 cm.
S'inclou subministrament i muntatge.</t>
  </si>
  <si>
    <t>Armari metàl·lic de 2 portes batents i 3 prestatges. Amb 3 prestatages onteriors graduables per guardar material.
Caixa i portes : Alumini texturitzat color a escollir a l'obra.
Amplada 80cm, fondària 45cm, alçada 160cm.
S'inclou subminisrament i muntatge.</t>
  </si>
  <si>
    <t>Armari de fusta a decidir en obra, amb clau, amb 2 portes i prestatges interiors per guardar material. 
Amplada 85 cm. Fondària 45 cm. Alçada 74cm.
S'inclou el subministrament i el muntatge.</t>
  </si>
  <si>
    <t>Conjunt d'armariets de fusta a decidir, amb pany de moneda, clau, número i clau mestra que obri tots els armariets. les portes permetran la visió del material de l'interior. El conjunt d'armariets configuraran un moble de 183cm d'amplada, 110cm d'alçada (s'inclou un sòcol de 25 cm), i 50cm de fondària.
Estarà format per :
6 portes de 40cm d'amplada per 40 cm d'alçada
6 portes de 20cm d'amplada per 40 cm d'alçada
S'inclou el subministrament i el muntatge.</t>
  </si>
  <si>
    <t>Armari de fusta a decidir a l'obra, amb portes de vidre en la part superior i portes massisses en la part inferior per guardar material de cuina. 
Amplada 90 cm. Fondària 40 cm. Alçada 180 cm.
S'inclou el subministrament i el muntatge.</t>
  </si>
  <si>
    <t>Subministrament i muntatge de caixons situats a la zona de revistes per suportar aparell de TV mb passa-cables al sobre. Tot estartoficat de formica o similar.
Amplada 110cm, fondària 50cm, alçada 35/70cm.
S'inclou subministrament i muntatge.</t>
  </si>
  <si>
    <t>Carro per al desplaçament de documents dins la biblioteca. Estructura de fusta i bastidor metàl·lic , amb prestatges metàl·lics que tindran una inclinació de 30º. Rodes de goma giratories 360° i de Ø10cms minim amb fre. Agafador a 90 cm d´ alçada ancorat en els laterals sense que sobresurti dels mateixos. Els prestatges seràn regulables i l´ nferior serà a 10cm del terra. 
Mides aproximades, segons plànols de mobiliari tipus : Alçada 110 cms, amplada 45cms, fondaria 50cm.
A encaixar sota taulell M26.</t>
  </si>
  <si>
    <t>Carro per al desplaçament de documents dins la biblioteca. Estructura amb una inclinació de 15º  i prestatges metàl·lics o bé ,de fusta a decidir a l'obra, amb bastidor metàl·lic . Rodes  de goma giratories 360° i de Ø10cms minim. Agafador a 90 cm d´alçada. Els prestatges seràn regulables i l´ inferior serà a 25cm del terra.
Mides aproximades, segons plànols de mobiliari tipus : Alçada 110 cms, amplada 100cms, fondaria 40cm 
A encaixar sota del taulell M27.</t>
  </si>
  <si>
    <t>Carro per al desplaçament de documents dins la biblioteca. Estructura i prestatges metàl·lics o bé, de fusta a escollir en obra, amb bastidor metàl·lic i reforç per als prestatges . Rodes de goma giratories 360° i de Ø10cms minim. Agafador a 90 cm d'alçada. El prestatge inferior serà a 25cm del terra i l´espai lliure entre prestatges serà de 35cm com a mínim.
Mides aproximades segons plànols de detall : Alçada 90cm, amplada 78cm, fondària 45cm.
S'inclou subministrament i muntatge.</t>
  </si>
  <si>
    <t>Carretó plegable de 4 rodes per empènyer-la per davant marca CLAX  model 2004Y11558  o equivalent amb qualitat, preu i disseny.
S'inclou el subministrament i el muntatge.</t>
  </si>
  <si>
    <t>Moble taulell d'autopréstec de mides totals de 538x80 cm. en acabat estratificat tipus Formica de color a escollir a l'obra. 
Amb una zona lateral  de 90 x 80 x 120 cm d'alçada per una màquina d'autoprèstec, en Formica de 30mm de gruix, color a determinar. Dos jocs de portes batents en Formica de 19mm de gruix, cantells de PVC, color a determinar, a 15cm de la darrera per a la conducció de cablejat.
Zona central de 160 x 80 x 120 cm d'alçada per col·locar carrets de devolució, en Formica de 30mm de gruix, color a determinar. Dos jocs de portes batents en Formica de 19mm de gruix, cantells de PVC, color a determinar, a 25cm de la darrera per a la conducció de cablejat i com a topall per a la col·locació dels carrets.
Una zona lateral de 198x80x120cm d'alçada com a taulell lliure, en Formica de 30mm de gruix, color a determinar. Dos jocs de portes batents en Formica de 19mm de gruix, cantells de PVC, color a determinar, a 15cm de la darrera per a la col·locació de carrets d'autoprèstec.
Encaixos dels mecanismes elèctrics existents. Tots els cantells xapats del mateix material.
Inclou plafó folrat a dues cares sota taulell amb encaix per passacables.
S'inclou subministrament i muntatge.  Replantejar mides segons carrets a col·locar.</t>
  </si>
  <si>
    <t>Moble taulell de consulta de 1100 x 80 x 120 cm.
Amb una zona de consulta de mides 360x80x74cm d'alçada amb faldó fins al terra, en Formica de 30mm de gruix, color a escollir, amb canaleta metàl·lica per condicció de cablejat i taps de sortida a la superfície.
Una zona per a carrets de mides 740x40x74cm d'alçada amb faldó darrer en Formica de 30mm de gruix, color a determinar.
Faldó davanter de 740x74cm d'alçada, en Formica de 19mm de cantell.
Encaixos dels mecanismes elèctrics existents. Tots els cantells xapats del mateix material.
Inclou plafó folrat a dues cares sota taulell amb encaix per passacables.
S'inclou subministrament i muntatge. Replantejar mides segons carrets a col·locar.</t>
  </si>
  <si>
    <t>Moble de 150x60 cm feta a mida per office de personal. Sobre d'estratificat de color a elegir, amb aigüera encastada d'acer inoxidable D.40 cm. i aixeta a definir. Amb tres portes amb clau i prestatge interior. 
Plafó de protecció paret de 150x30cm d'alçada en el frontal, i lateral esquerra de 60x30cm d'alçada en Formica de 19mm, cantell de PVC.
Inclou pica rodona d'acer inoxidable de d=40cm, i aixeta monocomandament, material i mà d'obra per connectar la instal·lació.
S'inclou subministrament i muntatge de moble i aigüera integrada, totalment acabat i en funcionament.</t>
  </si>
  <si>
    <t>Moble de 220x60 cm. Sobre d'estratificat de color a elegir, espai per a nevera de 60x80 cm. encastada. La resta amb tres portes amb clau i prestatge interior. Plafó de protecció paret de 220x30cm d'alçada en el frontal, i lateral esquerra de 60x30cm d'alçada en Formica de 19mm, cantell de PVC.
Inclou pica rodona d'acer inoxidable de d=40cm, i aixeta monocomandament, material i mà d'obra per connectar la instal·lació.
S'inclou subministrament i muntatge de moble i aigüera integrada, totalment acabat i en funcionament.</t>
  </si>
  <si>
    <t>Monstrador d'informació i prèstec en forma de ´´U´´ mides exteriors 300+350+400cms, dividit en dos per un tancament de vidre.
Zona central mides 300x80/180x74cm alçada, aproximades.
Zona infantil mides 350x80/220x74 d'alçada, aproximades.
Faldó fins a terra en cada mostrador i protecció de 95cm d'alçada a tot el perímetre.
Fabricat amb tauler de formica o similar de 30 mm de gruix, color a escollir en obra.
Espai per atenció a ususaris amb cadira de rodes de 80x80cm.
Inclou canaleta metàl·lica sota sobre per conducció de cablejat, amb taps de sortida en superfície</t>
  </si>
  <si>
    <t>Subministrament i muntatge de caixons situats a les cantonades de les prestatgeries. Dimensions 80x37x180 cm i 65x37x180 cm. Tot estratificat de Formica o similar.
Inclòs el subministrament i el muntatge. 
INCLOSOS EN LES PRESTATGERIES CORRESPONENTS.</t>
  </si>
  <si>
    <t>Subministrament i muntatge de caixons situats a les cantonades de les prestatgeries. Dimensions 65x65x150 cm. Tot estratificat de Formica o similar.
Inclòs el subministrament i el muntatge. 
INCLOSOS EN LES PRESTATGERIES CORRESPONENTS.</t>
  </si>
  <si>
    <t>Subministrament i muntatge de caixons situats a les cantonades de les prestatgeries. Dimensions 65x65x210 cm. Tot estratificat de Formica o similar.
Inclòs el subministrament i el muntatge. 
INCLOSOS EN LES PRESTATGERIES CORRESPONENTS.</t>
  </si>
  <si>
    <t>Paperera cilíndrica d’acer inoxidable i base de protecció de goma. Alçada aproximada 35 cm. Diàmetre aproximat 25 cm. S’inclou  pictograma indicatiu.
S'inclou el subministrament i el muntatge.</t>
  </si>
  <si>
    <t>Paperera per reciclatge d’acer inoxidable per a residus sòlids. Disposarà de compartiments independents de 50l de capacitat com a mínim cada un per a plàstic,paper i orgànic i rebuig així com els pictogrames indicatius. Disseny a consultar amb la direcció facultativa.
S’inclou el subministrament i el muntatge.</t>
  </si>
  <si>
    <t>Rellotge per penjar a la paret. Diàmetre de l'esfera no inferior a 40 cm.
S'inclou el subministrament i el muntatge.</t>
  </si>
  <si>
    <t>Embossador de paraigües model 54512 de Doublet, o un d’equivalent qualitat i preu. Inclou una caixa de 3000 bosses/funda per a paraigües curts, ref. 54513, i una caixa de 2000 bosses/funda per a paraigües llargs, ref. 54514, de Doublet, compatibles amb l'embossador, o model d’equivalent qualitat i preu.
S'inclou el subministrament i el muntatge.</t>
  </si>
  <si>
    <t>Penja-robes de peu  model MIRAC de 114 (disseny de Massana-Tremoleda), amb alumini anoditzat plata, base circular de fossa de 30 cm de diàmetre i 10 penjadors cromats, amb una alçada de 192 cm, o d’equivalent qualitat i preu.
S'inclou el subministrament i el muntatge.</t>
  </si>
  <si>
    <t>Penja-robes infantil model Paradise Tree, disseny de Oiva Toikka  o equivalent amb qualitat, preu i disseny. Realitzat en polietilè. Dotat de 10 penjadors de diferents colors amb formes infantils.
S'inclou el subministrament i el muntatge.</t>
  </si>
  <si>
    <t>Sistema de moneda i clau per a lligar els carrets infantils. Disseny a consultar amb la direcció facultativa.
S'inclou el subministrament i el muntatge.</t>
  </si>
  <si>
    <t>Conjunt de 2 peus metàl.lics separadors i cinta retràctil,  de 95 cm d'alçada, per a separació d'àrees i guiatge de persones, model ´´Next Eco´´ de Planning Sisplamo, o equivalent en qualitat i preu.
S'inclou el subministrament i el muntatge.</t>
  </si>
  <si>
    <t>Expositor vertical mòbil amb rodes que tinguin fre incorporat. Estarà format per una estructura metàl.lica amb un carril superior que permeti penjar quadres. Hi haurà en tota la superfície un doble plafó mural folrat de roba, color a definir, preparat per poder penjar papers amb xinxetes. 
Dimensions aproximades: Alçada 200 cm. Amplada 120 cm.
S'inclou el subministrament i el muntatge.</t>
  </si>
  <si>
    <t>Expositor auto-portant de documents en diferents suports (revistes, llibres, CD, vídeos, etc.), format per una estructura metàl.lica que permet acoblar diferets tipus de prestatges.Amb rodes. Model SYSTEM ARC Media Tower de BCI o model d'equivalent qualitat i preu.
Dimensions aproximades : Alçada 186cm, amplada 69cms
S'inclou el subministrament i el muntatge.</t>
  </si>
  <si>
    <t>Expositor vertical mural, model ACTA-410 (disseny de Pascual Salvador) o bé d'equivalent qualitat i preu. Estarà format per un plafó metàl.lic perforat, a una cara, subjecte a la paret, per poder penjar documents amb imans. S'inclouen 12 imans. 
Dimensions aproximades del plafó: Alçada 100 cm, amplada 70cm. 
Col.locat on indiqui la direcció facultativa.
S'inclou el subministrament i el muntatge.</t>
  </si>
  <si>
    <t>Expositor vertical amb peus model ACTA-330 (disseny de Pascual Salvador) o bé d'equivalent qualitat i preu. Estarà format per dos peus metàl.lics amb base ciruclar i un tres expositors inclinats, a una cara, per a poder exposar novetats. S'inclouen els jocs de rodes per a les dues bases. 
Dimensions aproximades del plafó: Alçada 100 cm. Amplada 70 cm. Alçada aproximada dels peus: 180 cm.
S'inclou el subministrament i el muntatge.</t>
  </si>
  <si>
    <t>Expositor vertical amb peus model ACTA-300 (disseny de Pascual Salvador) o bé d'equivalent qualitat i preu. Estarà format per dos peus metàl.lics amb base circular i un plafó amb portadocuments de format TRIPTIC (vertical) a una cara. S'inclou un joc de rodes per a les dues bases. 
Dimensions aproximades del plafó: Alçada 100 cm. Amplada 80 cm. Alçada aproximada dels peus: 180 cm.
S'inclou el subministrament i el muntatge.</t>
  </si>
  <si>
    <t>Bústia amb clau model ´´Mira V-1302´´ de Arregui o equivalent en qualitat i preu.
S'inclou el subministrament i el muntatge.</t>
  </si>
  <si>
    <t>Guia d´alumini lacat blanc per a exposicions fixat al sostre o paret. Part proporcional de ganxos i fil de nylon per a penjar.
S'inclou el subministrament i el muntatge.</t>
  </si>
  <si>
    <t>Tamboret rodant de plàstic model KAISER+KRAFT Ref.: 926301  o equivalent amb qualitat, preu i disseny, càrrega màx. 150 Kg. Amb colors a definir.
S'inclou el subministrament i el muntatge.</t>
  </si>
  <si>
    <t>Ganxo d´acer inoxidable per penjar  els bolsos als llocs de consulta de peu. Disseny a concretar amb la D.F.
S'inclou el subministrament i el muntatge.</t>
  </si>
  <si>
    <t>Punt d'ancoratge de seguretat tipus K64613WW de Keningston o equivalent en qualitat i preu. Consisteix en una anella metàl·lica oscil·lant amb una base també metàl·lica cargolada a la taula i un protector de plàstic que oculta els cargols.
S'inclou el subministrament i el muntatge.</t>
  </si>
  <si>
    <t>Salvadits per acoblar a la porta d´accés de l´àrea infantil, en PVC llis de 2mm de gruix, amb fixació adhesiva, de 120cms d´alçada .
S'inclou el subministrament i el muntatge.</t>
  </si>
  <si>
    <t>Escala amb 5 graons, amb plataforma i barra de seguretat,model i color a definir.
S'inclou el subministrament i el muntatge.</t>
  </si>
  <si>
    <t>Conjunt de taquilles metàl.liques  pel personal bibliotecari de 2 portes tipus monobloc. Portes amb pany i clau, porta-etiquetes i reixeta de ventilació. Amb peus de PVC. Dimensions totals 1800x500x600mm.
S'inclou el subministrament i el muntatge.</t>
  </si>
  <si>
    <t>Caixa metàl.lica per a penjar-hi claus, amb una capacitat per a 32 claus, preparada per a fixar a paret. Model 454 063 de Kaiser + Kraft o equivalent. Carcassa i porta d'acer, amb clau. Incloura els respectius clauers.
S'inclou el subministrament i el muntatge.</t>
  </si>
  <si>
    <t>Caixa forta d’acer, segons qualitats i normes UNE, amb acabat superficial de pintura epoxi en pols. Dimensions aproximades: Amplada 50 cm, Alçada 25 cm, Fondària 35 cm.
S'inclou el subministrament i el muntatge.</t>
  </si>
  <si>
    <t>Caixa metàl.lica amb clau per monedes model KAISER+KRAFT Ref. 506380  o equivalent amb qualitat, preu i disseny. 
S'inclou el subministrament i el muntatge.</t>
  </si>
  <si>
    <t>Reposa-peus per el lloc de treball, mòdel Kesington-solesaver 561522 o equivalent amb qualitat, preu i disseny. 
S'inclou el subministrament i el muntatge.</t>
  </si>
  <si>
    <t>Cisalla de palanca de sobre taula amb protector fix transparent de la fulla de Mida A3, s'inclou el subministrament i el muntatge.
S'inclou el subministrament i el muntatge.</t>
  </si>
  <si>
    <t>Electrodomèstics per a la sala de descans del personal. S'inclouen els següents elements: Nevera - Microones - Cafetera de càpsules . Models a escollir per la direcció facultativa.
S'inclou el subministrament i la instal·lació, deixats a punt per funcionar.</t>
  </si>
  <si>
    <t>Penjadors individuals d´acer inoxidable per a ubicar en els sanitaris. Model a consultar amb la direcció facultativa.
S'inclou el subministrament i el muntatge.</t>
  </si>
  <si>
    <t>Contenidor per a bolquers model WESCO Ref.6080.14. Recanvi de 100 usos per al contenidor; Ref.: 6081.14.o bé model d'equivalent qualitat i preu.
S'inclou el subministrament i el muntatge.</t>
  </si>
  <si>
    <t>Taula per canviar bolquers, Ref.: KL0200 de Mediclinics o bé model d'equivalent qualitat i preu. Horitzontal, plegable, amb cinturó de seguretat, penjador per a bossa. 
Mides: 90x56x56cm.
S'inclou el subministrament i el muntatge.</t>
  </si>
  <si>
    <t>Joc de 2 barres de recolzament per a lavabo adaptat format per una barra abatible, model ´´Abatible giro vertical inox AISI 304 satinado, ref B-4998, i per una barra d´angle, model ´´Angulo 130°,inox AISI satinado, ambdues de Mediclinics o equivalent amb qualitat, preu i disseny.
S'inclou el subministrament i el muntatge.</t>
  </si>
  <si>
    <t>Paperera  quadrada d´acer inoxidable amb tapa i obertura amb peu  interior de polipropilé .Capacitat 15 lts. Model PP1214C de Mediclinics o equivalent amb qualitat, preu i disseny.
S'inclou el subministrament i el muntatge.</t>
  </si>
  <si>
    <t>Mirall per als lavabos de 3mm, col·locat, mides: 
245 x  80 cm x 1ut
260 x 80 cm x 1ut
60 x 80 cm x 3uts
220 x 80 cm x 2ut
disseny a consultar amb la DF.
S'inclou subministrament i muntatge.</t>
  </si>
  <si>
    <t>Escombreta en llautó cromat , model ES0010C de Mediclinics o equivalent amb qualitat, preu i disseny.
S'inclou el subministrament i el muntatge.</t>
  </si>
  <si>
    <t>Tancaportes per  les portes d´accès al àrea dels sanitaris, de fre final en els últims 15° i regulació de tancament mitjançant vàlvula. Model CH4-5FF de Justos, o equivalent amb qualitat, preu.
S'inclou el subministrament i el muntatge.</t>
  </si>
  <si>
    <t>Pestell de palanca amb un disseny ergonòmic que no obligui a girar el canell i que, en cas d'urgència, es pugui obrir des de l'exterior.
S'inclou el subministrament i el muntatge.</t>
  </si>
  <si>
    <t>Topall metàl·lic encast a terra amb anell de goma per cops amb l´obertura de les portes.
S'inclou el subministrament i el muntatge.</t>
  </si>
  <si>
    <t>Carret amb rodes per al transport dels equips i estris de neteja . Disposarà de maneta, safates i els elements necessaris que facilitin el transport de galledes, detergents,  bosses d'escombraries, escombres, etc.
S'inclou el subministrament i el muntatge.</t>
  </si>
  <si>
    <t>Prestatgeria metàl·lica LO de Guialmi o equivalent en qualitat i preu. Realitzada en acer pintat en epoxi color gris clar. Muntatge sense cargols i sense ajuda de cap eina. 
Fet en diferents trams i agrupacions: Dotada de 6 prestatges per mòdul, jocs peus reguladors per totes les potes, i reforços posteriors per mantenir estabilitat i solidesa a la prestatgeria buida. 
Alçada 200cm, profunditat 30cm. 
S'inclou el subministrament i el muntatge.</t>
  </si>
  <si>
    <t>Conjunt de taquilles metàl·liques  pel personal de neteja,de 2 portes tipus monobloc. Portes amb pany i clau, porta-etiquetes i reixat de ventilació. Amb peus de PVC. Dimensions totals 1900x500x1200mm
S'inclou el subministrament i el muntatge.</t>
  </si>
  <si>
    <t>Suport vertical per deixar lligats als gossos, per anar col·locat a l'exterior de la biblioteca. Punt de col·locació  a definir per la direcció facultativa.  
S'inclou el subministrament i el muntatge.</t>
  </si>
  <si>
    <t>Bústia d´exterior, d´acer inoxidable. Amb boca de dimensions que permetin el accés de grans formats (diaris, revistes...), i pany de seguretat. Per fixar a paret.
Punt de col·locació  a definir per la direcció facultativa. 
S'inclou el subministrament i el muntatge.</t>
  </si>
  <si>
    <t>Bústia interior de retorn de documents formada pels següents elements : A) Boca d’entrada dels documents d'acer inoxidable, encastada a la paret exterior, amb una ubicació a determinar amb la propietat i els tècnics corresponents amb un element de protecció superior per a la pluja. B) Bústia estanca d'acer galvanitzat  pintat del color a decidir per al direcció facultativa amb element de baixada dels documents des de la boca fins al carret amb sistema de rodaments de doble capa i sistema anti-burilles inclosos i amb una configuració que permeti acoblar-lo a la boca d’entrada. Amb carrils per subjectar i afavorir el desplaçament del carret contenidor de documents. Mides aproximades120cm alçada, 80cms d´amplada i 80+40 cms de fondaria. C) Carret de recollida dels documents mòbil i amb rodes, amb sistema de molles i plataforma amb base tova per esmortir la caiguda dels documents. Color a definir per la D.F.
S'inclou el subministrament, el muntatge, totalment col·locada i posada en marxa.</t>
  </si>
  <si>
    <t>Conjunt de cortines tipus ´´Helio-Screen´´ per les finestres a la façana del carrer d'En Pujol. 
Dimensions aproximades d'obertures :
Pl. baixa = 14,10mts (3,30 + 7,50 + 3,30) x 1,20 mts
Pl. primera = 14,10mts (3,30 + 7,50 + 3,30) x 1,20 mts
S'inclou el subministrament i el muntatge.</t>
  </si>
  <si>
    <t>Cortines tipus ´´Foscurit´´ per enfosquir la sala d'ordinadors i sala polivalent. 
Dimensions aproximades de la finestra: 12 x 1,60 cm. S'accionarà amb motor i comandament a distància. Color i detalls a consultar amb la direcció facultativa.
S'inclou el subministrament i el muntatge.</t>
  </si>
  <si>
    <t>Conjunt de cortines tipus ´´Helio-Screen´´ per les finestres a la façana del pati central. Dimensions aproximades 10,70 x 2,20m.  
S'inclou el subministrament i el muntatge.</t>
  </si>
  <si>
    <t>Conjunt de cortines de 480x280 cm. en ´´L´´ de material opac, penjades de rail collat al sostre i manipulables manualment.
S'inclou el subministrament i el muntatge.</t>
  </si>
  <si>
    <t>Rètol de matèria en la part superior de prestatgeria, de l'amplada del mòdul. Inclou impressió del text, que es facilitarà pel personal bibliotecari. Visible des de +/- 5 m.
El color de cada matèria està normalitzat.
S'inclou el subministrament i el muntatge.</t>
  </si>
  <si>
    <t>Rètol de matèria en prestatge, de l'amplada del mòdul. S’inclou els suport mòbil.
Inclou impressió del text, que es facilitarà pel personal bibliotecari. Visible des de +/- 1 m.
S'inclou el subministrament i el muntatge.</t>
  </si>
  <si>
    <t>Peça de metacrilat de 15x15 cm per a retolació de CD, amb text a la part superior. Inclou impressió del text, que es facilitarà pel personal bibliotecari.
S'inclou el subministrament i el muntatge.</t>
  </si>
  <si>
    <t>Peça de metacrilat translúcid de 15x15 cm per a retolació de CD.
S'inclou el subministrament i el muntatge.</t>
  </si>
  <si>
    <t>Alfabet complet de lletres adhesives (per a col·locar, lletra a lletra, en metacrilat de retolació de CD i DVD).
S'inclou el subministrament i el muntatge.</t>
  </si>
  <si>
    <t>Peça de metacrilat translúcid de 15x21 cm per a retolació de DVD. 
S'inclou el subministrament i el muntatge.</t>
  </si>
  <si>
    <t>Rètol d'Àrea/ Servei visible des de +/- 20 m. Tipografia, colors i text a definir per la direcció tècnica de la biblioteca. 
S'inclou el subministrament i el muntatge.</t>
  </si>
  <si>
    <t>Rètol d'Àrea/Servei visible des de +/- 10m. Tipografia, colors i text a definir per la direcció tècnica de la biblioteca.
S'inclou el subministrament i el muntatge.</t>
  </si>
  <si>
    <t>Rètol d'Àrea/Servei visible des de +/- 3 m.Tipografia, colors i text a definir per la direcció tènica de la biblioteca. 
S'inclou el subministrament i el muntatge.</t>
  </si>
  <si>
    <t>Directori de la biblioteca. Visible des de +/-10 m. Mides, disseny i materials a decidir per la direcció tècnica de la biblioteca i amb la possibilitat de representar gràficament les plantes de l'edifici o  els noms dels espais.
- Directori general de 2 plantes
- Directori planta accés
- Directori general de planta
S'inclou el subministrament i el muntatge.</t>
  </si>
  <si>
    <t>Placa pel nom de la biblioteca i els logs institucionals. Dimensions aproximades de 45 x 45 cm. i materials a decidir per la direcció tècnica de la biblioteca. El color i el text que s'imprimirà a la placa caldrà consultar-lo amb l'Ajuntament i la Diputació de Barcelona.
S'inclou el subministrament i el muntatge.</t>
  </si>
  <si>
    <t>Placa amb l'horari de la biblioteca. Dimensions aproximades de 25 x 25 cm.Text i color a concretar per l'Ajuntament i la Diputació de Barcelona. 
S'inclou el subministrament i el muntatge.</t>
  </si>
  <si>
    <t>Peça tipus pinça per posar damunt de la pantalla dels ordinadors d´ús públic. Mides, text i material a concretar per la direcció tècnica de la biblioteca.
S'inclou el subministrament i el muntatge.</t>
  </si>
  <si>
    <t>Mides i text a concretar per la direcció tècnica de la biblioteca.
S'inclou el subministrament i el muntatge.</t>
  </si>
  <si>
    <t>Expositor de metacrilat de sobre taula per posar prospectes, distribuïts en 3 o 4 nivells en alçada.
S'inclou el subministrament i el muntatge.</t>
  </si>
  <si>
    <t>Faristol de metacrilat de sobre taula per exposar llibres.
S'inclou el subministrament i el muntatge.</t>
  </si>
  <si>
    <t>Peça de metacrilat de sobre taula per posar cartells (tipus marc de fotos). Dimensions de DIN A 4. (S'inclou plànol d'una peça tipus).
S'inclou el subministrament i el muntatge.</t>
  </si>
  <si>
    <t>Vinils i/o altres elements gràfics per indicar bústia a decidir segons si la bústia és interior o exterior.
S'inclou el subministrament i el muntatge.</t>
  </si>
  <si>
    <t>Vinils i/o altres elements gràfics a decidir per la direcció tècnica de la biblioteca.
S'inclou el subministrament i el muntatge.</t>
  </si>
  <si>
    <t>Senyalització dels sanitaris model “SIRIA” (disseny de Massana-Tremoleda), o d’equivalent qualitat i preu. 
S'inclou el subministrament i el muntatge.</t>
  </si>
  <si>
    <t>Diversos pictogrames de mides, text, materials i quantitats a decidir segons les característiques de l'edifici, les necessitats i les normatives vigents. A concretar per la direcció tècnica de la biblioteca.
S'inclou el subministrament i el muntatge.</t>
  </si>
  <si>
    <t>Vinils i/o altres elements gràfics i decoratius que, previsiblement, poden formar part de la senyalització de la biblioteca per identificar espais de suport i portes (direcció, magatzem, privat), vidres, concretar matèries, etc., per una llargada total de vidres de 30 ml.
Mides, text i materials a concretar per la direcció tècnica de la biblioteca.
S'inclou el subministrament i el muntatge.</t>
  </si>
  <si>
    <t>Ajuda a col·locar el mobiliari reutilitzat així com realitzar petites reparacions per la seva posta a punt. Inclou mà d'obra i possible material per realitzar reparacions.</t>
  </si>
  <si>
    <t xml:space="preserve">IMPORT TOTAL DEL PRESSUPOST : </t>
  </si>
  <si>
    <t>ANNEX MODEL PROPOSICIÓ ECONÒMICA</t>
  </si>
  <si>
    <t>Preu unitari màxim</t>
  </si>
  <si>
    <t>(sense iva)</t>
  </si>
  <si>
    <t>Unitats</t>
  </si>
  <si>
    <t>Preu unitari ofertat</t>
  </si>
  <si>
    <t>(A)</t>
  </si>
  <si>
    <t>Total oferta</t>
  </si>
  <si>
    <t xml:space="preserve"> (sense iva) (B)</t>
  </si>
  <si>
    <t>(AxB)</t>
  </si>
  <si>
    <t>Total prestatgeries</t>
  </si>
  <si>
    <t>Total cadires, butaques i tamborets</t>
  </si>
  <si>
    <t>Total senyalística</t>
  </si>
  <si>
    <t>Total cortines</t>
  </si>
  <si>
    <t>Total complements</t>
  </si>
  <si>
    <t>Total taules</t>
  </si>
  <si>
    <t>Total mobiliari</t>
  </si>
  <si>
    <t>Article</t>
  </si>
  <si>
    <t>En………………………………………….., major d' edat,  amb DNI núm. ………………….en nom propi (o en representació de……………………)</t>
  </si>
  <si>
    <t>amb capacitat jurídica i d' obrar, assabentat del plec de condicions i pressupost que han de regir l' adjudicació del contracte</t>
  </si>
  <si>
    <t>Faig constar:</t>
  </si>
  <si>
    <t xml:space="preserve">Que ofereixo el subministrament objecte de licitació amb els següents preus unitaris (iva no inclòs), d' acord amb </t>
  </si>
  <si>
    <t>el següent desgolssament:</t>
  </si>
  <si>
    <t>de subministrament de mobiliari  per  la nova Biblioteca Municipal (Exp. 28775/2020)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</si>
</sst>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0.000"/>
  </numFmts>
  <fonts count="7"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b/>
      <sz val="8"/>
      <name val="Calibri"/>
      <family val="2"/>
    </font>
    <font>
      <sz val="11"/>
      <color theme="0" tint="-0.14999847407452621"/>
      <name val="Calibri"/>
      <family val="2"/>
    </font>
  </fonts>
  <fills count="6">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NumberFormat="0" applyBorder="0" applyAlignment="0"/>
  </cellStyleXfs>
  <cellXfs count="23">
    <xf numFmtId="0" fontId="0" fillId="0" borderId="0" xfId="0" applyFill="1" applyProtection="1"/>
    <xf numFmtId="0" fontId="0" fillId="2" borderId="0" xfId="0" applyFill="1" applyProtection="1"/>
    <xf numFmtId="0" fontId="2" fillId="2" borderId="0" xfId="0" applyFont="1" applyFill="1" applyAlignment="1" applyProtection="1">
      <alignment horizontal="center"/>
    </xf>
    <xf numFmtId="0" fontId="3" fillId="3" borderId="0" xfId="0" applyFont="1" applyFill="1" applyAlignment="1" applyProtection="1">
      <alignment horizontal="right"/>
    </xf>
    <xf numFmtId="0" fontId="3" fillId="0" borderId="0" xfId="0" applyFont="1" applyFill="1" applyProtection="1"/>
    <xf numFmtId="164" fontId="3" fillId="0" borderId="0" xfId="0" applyNumberFormat="1" applyFont="1" applyFill="1" applyProtection="1"/>
    <xf numFmtId="0" fontId="4" fillId="0" borderId="0" xfId="0" applyFont="1" applyFill="1" applyProtection="1"/>
    <xf numFmtId="0" fontId="3" fillId="3" borderId="0" xfId="0" applyFont="1" applyFill="1" applyAlignment="1" applyProtection="1">
      <alignment horizontal="center"/>
    </xf>
    <xf numFmtId="0" fontId="1" fillId="0" borderId="1" xfId="0" applyFont="1" applyFill="1" applyBorder="1" applyAlignment="1" applyProtection="1">
      <alignment wrapText="1"/>
    </xf>
    <xf numFmtId="164" fontId="1" fillId="4" borderId="1" xfId="0" applyNumberFormat="1" applyFont="1" applyFill="1" applyBorder="1" applyProtection="1">
      <protection locked="0"/>
    </xf>
    <xf numFmtId="165" fontId="1" fillId="0" borderId="1" xfId="0" applyNumberFormat="1" applyFont="1" applyFill="1" applyBorder="1" applyProtection="1"/>
    <xf numFmtId="164" fontId="1" fillId="0" borderId="1" xfId="0" applyNumberFormat="1" applyFont="1" applyFill="1" applyBorder="1" applyProtection="1"/>
    <xf numFmtId="0" fontId="1" fillId="0" borderId="1" xfId="0" applyFont="1" applyFill="1" applyBorder="1" applyProtection="1"/>
    <xf numFmtId="0" fontId="1" fillId="0" borderId="0" xfId="0" applyFont="1" applyFill="1" applyAlignment="1" applyProtection="1">
      <alignment horizontal="center"/>
    </xf>
    <xf numFmtId="0" fontId="0" fillId="0" borderId="1" xfId="0" applyFill="1" applyBorder="1" applyProtection="1"/>
    <xf numFmtId="0" fontId="6" fillId="0" borderId="0" xfId="0" applyFont="1" applyFill="1" applyProtection="1"/>
    <xf numFmtId="0" fontId="5" fillId="5" borderId="0" xfId="0" applyFont="1" applyFill="1" applyAlignment="1" applyProtection="1">
      <alignment horizontal="center"/>
    </xf>
    <xf numFmtId="0" fontId="5" fillId="5" borderId="0" xfId="0" applyFont="1" applyFill="1" applyProtection="1"/>
    <xf numFmtId="0" fontId="3" fillId="0" borderId="1" xfId="0" applyFont="1" applyFill="1" applyBorder="1" applyAlignment="1" applyProtection="1">
      <alignment wrapText="1"/>
    </xf>
    <xf numFmtId="164" fontId="3" fillId="0" borderId="1" xfId="0" applyNumberFormat="1" applyFont="1" applyFill="1" applyBorder="1" applyProtection="1"/>
    <xf numFmtId="0" fontId="3" fillId="5" borderId="0" xfId="0" applyFont="1" applyFill="1" applyAlignment="1" applyProtection="1">
      <alignment horizontal="center"/>
    </xf>
    <xf numFmtId="0" fontId="1" fillId="0" borderId="0" xfId="0" applyFont="1" applyFill="1" applyProtection="1"/>
    <xf numFmtId="0" fontId="3" fillId="0" borderId="0" xfId="0" applyFont="1" applyFill="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9"/>
  <sheetViews>
    <sheetView tabSelected="1" workbookViewId="0">
      <pane ySplit="13" topLeftCell="A14" activePane="bottomLeft" state="frozenSplit"/>
      <selection pane="bottomLeft" activeCell="I12" sqref="I12"/>
    </sheetView>
  </sheetViews>
  <sheetFormatPr baseColWidth="10" defaultColWidth="9.140625" defaultRowHeight="15" x14ac:dyDescent="0.25"/>
  <cols>
    <col min="1" max="1" width="48.7109375" customWidth="1"/>
    <col min="2" max="2" width="12.7109375" customWidth="1"/>
    <col min="3" max="3" width="8.7109375" customWidth="1"/>
    <col min="4" max="4" width="13.7109375" customWidth="1"/>
    <col min="5" max="5" width="15.7109375" customWidth="1"/>
  </cols>
  <sheetData>
    <row r="1" spans="1:6" x14ac:dyDescent="0.25">
      <c r="A1" s="22" t="s">
        <v>0</v>
      </c>
      <c r="B1" s="22" t="s">
        <v>0</v>
      </c>
      <c r="C1" s="22" t="s">
        <v>0</v>
      </c>
      <c r="D1" s="22" t="s">
        <v>0</v>
      </c>
    </row>
    <row r="2" spans="1:6" ht="18.75" x14ac:dyDescent="0.3">
      <c r="A2" s="2" t="s">
        <v>158</v>
      </c>
      <c r="B2" s="1"/>
      <c r="C2" s="1"/>
      <c r="D2" s="1"/>
    </row>
    <row r="4" spans="1:6" x14ac:dyDescent="0.25">
      <c r="A4" t="s">
        <v>175</v>
      </c>
    </row>
    <row r="5" spans="1:6" x14ac:dyDescent="0.25">
      <c r="A5" t="s">
        <v>176</v>
      </c>
    </row>
    <row r="6" spans="1:6" x14ac:dyDescent="0.25">
      <c r="A6" t="s">
        <v>180</v>
      </c>
      <c r="F6" s="21"/>
    </row>
    <row r="8" spans="1:6" x14ac:dyDescent="0.25">
      <c r="A8" t="s">
        <v>177</v>
      </c>
    </row>
    <row r="10" spans="1:6" x14ac:dyDescent="0.25">
      <c r="A10" t="s">
        <v>178</v>
      </c>
    </row>
    <row r="11" spans="1:6" x14ac:dyDescent="0.25">
      <c r="A11" t="s">
        <v>179</v>
      </c>
    </row>
    <row r="13" spans="1:6" x14ac:dyDescent="0.25">
      <c r="A13" s="20" t="s">
        <v>174</v>
      </c>
      <c r="B13" s="3" t="s">
        <v>159</v>
      </c>
      <c r="C13" s="7" t="s">
        <v>161</v>
      </c>
      <c r="D13" s="7" t="s">
        <v>1</v>
      </c>
      <c r="E13" s="16" t="s">
        <v>162</v>
      </c>
      <c r="F13" s="17" t="s">
        <v>164</v>
      </c>
    </row>
    <row r="14" spans="1:6" x14ac:dyDescent="0.25">
      <c r="B14" s="13" t="s">
        <v>160</v>
      </c>
      <c r="C14" s="13" t="s">
        <v>163</v>
      </c>
      <c r="D14" s="13" t="s">
        <v>160</v>
      </c>
      <c r="E14" s="13" t="s">
        <v>165</v>
      </c>
      <c r="F14" s="13" t="s">
        <v>166</v>
      </c>
    </row>
    <row r="15" spans="1:6" ht="90.75" x14ac:dyDescent="0.25">
      <c r="A15" s="8" t="s">
        <v>2</v>
      </c>
      <c r="B15" s="9">
        <v>1110.03</v>
      </c>
      <c r="C15" s="10">
        <v>1</v>
      </c>
      <c r="D15" s="11">
        <f t="shared" ref="D15:D50" si="0">ROUND(ROUND(B15,2)*ROUND(C15,3),2)</f>
        <v>1110.03</v>
      </c>
      <c r="E15" s="14"/>
      <c r="F15" s="14"/>
    </row>
    <row r="16" spans="1:6" ht="79.5" x14ac:dyDescent="0.25">
      <c r="A16" s="8" t="s">
        <v>3</v>
      </c>
      <c r="B16" s="9">
        <v>1268.5999999999999</v>
      </c>
      <c r="C16" s="10">
        <v>2</v>
      </c>
      <c r="D16" s="11">
        <f t="shared" si="0"/>
        <v>2537.1999999999998</v>
      </c>
      <c r="E16" s="14"/>
      <c r="F16" s="14"/>
    </row>
    <row r="17" spans="1:6" ht="79.5" x14ac:dyDescent="0.25">
      <c r="A17" s="8" t="s">
        <v>4</v>
      </c>
      <c r="B17" s="9">
        <v>1543.95</v>
      </c>
      <c r="C17" s="10">
        <v>1</v>
      </c>
      <c r="D17" s="11">
        <f t="shared" si="0"/>
        <v>1543.95</v>
      </c>
      <c r="E17" s="14"/>
      <c r="F17" s="14"/>
    </row>
    <row r="18" spans="1:6" ht="79.5" x14ac:dyDescent="0.25">
      <c r="A18" s="8" t="s">
        <v>5</v>
      </c>
      <c r="B18" s="9">
        <v>1226.6400000000001</v>
      </c>
      <c r="C18" s="10">
        <v>1</v>
      </c>
      <c r="D18" s="11">
        <f t="shared" si="0"/>
        <v>1226.6400000000001</v>
      </c>
      <c r="E18" s="14"/>
      <c r="F18" s="14"/>
    </row>
    <row r="19" spans="1:6" ht="79.5" x14ac:dyDescent="0.25">
      <c r="A19" s="8" t="s">
        <v>6</v>
      </c>
      <c r="B19" s="9">
        <v>3387.03</v>
      </c>
      <c r="C19" s="10">
        <v>1</v>
      </c>
      <c r="D19" s="11">
        <f t="shared" si="0"/>
        <v>3387.03</v>
      </c>
      <c r="E19" s="14"/>
      <c r="F19" s="14"/>
    </row>
    <row r="20" spans="1:6" ht="79.5" x14ac:dyDescent="0.25">
      <c r="A20" s="8" t="s">
        <v>7</v>
      </c>
      <c r="B20" s="9">
        <v>601.77</v>
      </c>
      <c r="C20" s="10">
        <v>3</v>
      </c>
      <c r="D20" s="11">
        <f t="shared" si="0"/>
        <v>1805.31</v>
      </c>
      <c r="E20" s="14"/>
      <c r="F20" s="14"/>
    </row>
    <row r="21" spans="1:6" ht="79.5" x14ac:dyDescent="0.25">
      <c r="A21" s="8" t="s">
        <v>8</v>
      </c>
      <c r="B21" s="9">
        <v>351.71</v>
      </c>
      <c r="C21" s="10">
        <v>1</v>
      </c>
      <c r="D21" s="11">
        <f t="shared" si="0"/>
        <v>351.71</v>
      </c>
      <c r="E21" s="14"/>
      <c r="F21" s="14"/>
    </row>
    <row r="22" spans="1:6" ht="79.5" x14ac:dyDescent="0.25">
      <c r="A22" s="8" t="s">
        <v>9</v>
      </c>
      <c r="B22" s="9">
        <v>330.73</v>
      </c>
      <c r="C22" s="10">
        <v>1</v>
      </c>
      <c r="D22" s="11">
        <f t="shared" si="0"/>
        <v>330.73</v>
      </c>
      <c r="E22" s="14"/>
      <c r="F22" s="14"/>
    </row>
    <row r="23" spans="1:6" ht="79.5" x14ac:dyDescent="0.25">
      <c r="A23" s="8" t="s">
        <v>10</v>
      </c>
      <c r="B23" s="9">
        <v>646.04999999999995</v>
      </c>
      <c r="C23" s="10">
        <v>4</v>
      </c>
      <c r="D23" s="11">
        <f t="shared" si="0"/>
        <v>2584.1999999999998</v>
      </c>
      <c r="E23" s="14"/>
      <c r="F23" s="14"/>
    </row>
    <row r="24" spans="1:6" ht="79.5" x14ac:dyDescent="0.25">
      <c r="A24" s="8" t="s">
        <v>11</v>
      </c>
      <c r="B24" s="9">
        <v>735.63</v>
      </c>
      <c r="C24" s="10">
        <v>1</v>
      </c>
      <c r="D24" s="11">
        <f t="shared" si="0"/>
        <v>735.63</v>
      </c>
      <c r="E24" s="14"/>
      <c r="F24" s="14"/>
    </row>
    <row r="25" spans="1:6" ht="79.5" x14ac:dyDescent="0.25">
      <c r="A25" s="8" t="s">
        <v>12</v>
      </c>
      <c r="B25" s="9">
        <v>952.68</v>
      </c>
      <c r="C25" s="10">
        <v>1</v>
      </c>
      <c r="D25" s="11">
        <f t="shared" si="0"/>
        <v>952.68</v>
      </c>
      <c r="E25" s="14"/>
      <c r="F25" s="14"/>
    </row>
    <row r="26" spans="1:6" ht="79.5" x14ac:dyDescent="0.25">
      <c r="A26" s="8" t="s">
        <v>13</v>
      </c>
      <c r="B26" s="9">
        <v>492.14</v>
      </c>
      <c r="C26" s="10">
        <v>1</v>
      </c>
      <c r="D26" s="11">
        <f t="shared" si="0"/>
        <v>492.14</v>
      </c>
      <c r="E26" s="14"/>
      <c r="F26" s="14"/>
    </row>
    <row r="27" spans="1:6" ht="79.5" x14ac:dyDescent="0.25">
      <c r="A27" s="8" t="s">
        <v>14</v>
      </c>
      <c r="B27" s="9">
        <v>320</v>
      </c>
      <c r="C27" s="10">
        <v>1</v>
      </c>
      <c r="D27" s="11">
        <f t="shared" si="0"/>
        <v>320</v>
      </c>
      <c r="E27" s="14"/>
      <c r="F27" s="14"/>
    </row>
    <row r="28" spans="1:6" ht="79.5" x14ac:dyDescent="0.25">
      <c r="A28" s="8" t="s">
        <v>15</v>
      </c>
      <c r="B28" s="9">
        <v>1058.92</v>
      </c>
      <c r="C28" s="10">
        <v>1</v>
      </c>
      <c r="D28" s="11">
        <f t="shared" si="0"/>
        <v>1058.92</v>
      </c>
      <c r="E28" s="14"/>
      <c r="F28" s="14"/>
    </row>
    <row r="29" spans="1:6" ht="79.5" x14ac:dyDescent="0.25">
      <c r="A29" s="8" t="s">
        <v>16</v>
      </c>
      <c r="B29" s="9">
        <v>1050.24</v>
      </c>
      <c r="C29" s="10">
        <v>3</v>
      </c>
      <c r="D29" s="11">
        <f t="shared" si="0"/>
        <v>3150.72</v>
      </c>
      <c r="E29" s="14"/>
      <c r="F29" s="14"/>
    </row>
    <row r="30" spans="1:6" ht="124.5" x14ac:dyDescent="0.25">
      <c r="A30" s="8" t="s">
        <v>17</v>
      </c>
      <c r="B30" s="9">
        <v>6332.04</v>
      </c>
      <c r="C30" s="10">
        <v>1</v>
      </c>
      <c r="D30" s="11">
        <f t="shared" si="0"/>
        <v>6332.04</v>
      </c>
      <c r="E30" s="14"/>
      <c r="F30" s="14"/>
    </row>
    <row r="31" spans="1:6" ht="79.5" x14ac:dyDescent="0.25">
      <c r="A31" s="8" t="s">
        <v>18</v>
      </c>
      <c r="B31" s="9">
        <v>1075.8399999999999</v>
      </c>
      <c r="C31" s="10">
        <v>1</v>
      </c>
      <c r="D31" s="11">
        <f t="shared" si="0"/>
        <v>1075.8399999999999</v>
      </c>
      <c r="E31" s="14"/>
      <c r="F31" s="14"/>
    </row>
    <row r="32" spans="1:6" ht="79.5" x14ac:dyDescent="0.25">
      <c r="A32" s="8" t="s">
        <v>19</v>
      </c>
      <c r="B32" s="9">
        <v>2022.81</v>
      </c>
      <c r="C32" s="10">
        <v>9</v>
      </c>
      <c r="D32" s="11">
        <f t="shared" si="0"/>
        <v>18205.29</v>
      </c>
      <c r="E32" s="14"/>
      <c r="F32" s="14"/>
    </row>
    <row r="33" spans="1:6" ht="79.5" x14ac:dyDescent="0.25">
      <c r="A33" s="8" t="s">
        <v>20</v>
      </c>
      <c r="B33" s="9">
        <v>2057.4299999999998</v>
      </c>
      <c r="C33" s="10">
        <v>2</v>
      </c>
      <c r="D33" s="11">
        <f t="shared" si="0"/>
        <v>4114.8599999999997</v>
      </c>
      <c r="E33" s="14"/>
      <c r="F33" s="14"/>
    </row>
    <row r="34" spans="1:6" ht="79.5" x14ac:dyDescent="0.25">
      <c r="A34" s="8" t="s">
        <v>21</v>
      </c>
      <c r="B34" s="9">
        <v>1103.07</v>
      </c>
      <c r="C34" s="10">
        <v>2</v>
      </c>
      <c r="D34" s="11">
        <f t="shared" si="0"/>
        <v>2206.14</v>
      </c>
      <c r="E34" s="14"/>
      <c r="F34" s="14"/>
    </row>
    <row r="35" spans="1:6" ht="68.25" x14ac:dyDescent="0.25">
      <c r="A35" s="8" t="s">
        <v>22</v>
      </c>
      <c r="B35" s="9">
        <v>3820.73</v>
      </c>
      <c r="C35" s="10">
        <v>1</v>
      </c>
      <c r="D35" s="11">
        <f t="shared" si="0"/>
        <v>3820.73</v>
      </c>
      <c r="E35" s="14"/>
      <c r="F35" s="14"/>
    </row>
    <row r="36" spans="1:6" ht="68.25" x14ac:dyDescent="0.25">
      <c r="A36" s="8" t="s">
        <v>23</v>
      </c>
      <c r="B36" s="9">
        <v>2204.15</v>
      </c>
      <c r="C36" s="10">
        <v>1</v>
      </c>
      <c r="D36" s="11">
        <f t="shared" si="0"/>
        <v>2204.15</v>
      </c>
      <c r="E36" s="14"/>
      <c r="F36" s="14"/>
    </row>
    <row r="37" spans="1:6" ht="68.25" x14ac:dyDescent="0.25">
      <c r="A37" s="8" t="s">
        <v>24</v>
      </c>
      <c r="B37" s="9">
        <v>587.57000000000005</v>
      </c>
      <c r="C37" s="10">
        <v>2</v>
      </c>
      <c r="D37" s="11">
        <f t="shared" si="0"/>
        <v>1175.1400000000001</v>
      </c>
      <c r="E37" s="14"/>
      <c r="F37" s="14"/>
    </row>
    <row r="38" spans="1:6" ht="68.25" x14ac:dyDescent="0.25">
      <c r="A38" s="8" t="s">
        <v>25</v>
      </c>
      <c r="B38" s="9">
        <v>3245.19</v>
      </c>
      <c r="C38" s="10">
        <v>1</v>
      </c>
      <c r="D38" s="11">
        <f t="shared" si="0"/>
        <v>3245.19</v>
      </c>
      <c r="E38" s="14"/>
      <c r="F38" s="14"/>
    </row>
    <row r="39" spans="1:6" ht="68.25" x14ac:dyDescent="0.25">
      <c r="A39" s="8" t="s">
        <v>26</v>
      </c>
      <c r="B39" s="9">
        <v>1665.29</v>
      </c>
      <c r="C39" s="10">
        <v>1</v>
      </c>
      <c r="D39" s="11">
        <f t="shared" si="0"/>
        <v>1665.29</v>
      </c>
      <c r="E39" s="14"/>
      <c r="F39" s="14"/>
    </row>
    <row r="40" spans="1:6" ht="68.25" x14ac:dyDescent="0.25">
      <c r="A40" s="8" t="s">
        <v>27</v>
      </c>
      <c r="B40" s="9">
        <v>550.89</v>
      </c>
      <c r="C40" s="10">
        <v>1</v>
      </c>
      <c r="D40" s="11">
        <f t="shared" si="0"/>
        <v>550.89</v>
      </c>
      <c r="E40" s="14"/>
      <c r="F40" s="14"/>
    </row>
    <row r="41" spans="1:6" ht="68.25" x14ac:dyDescent="0.25">
      <c r="A41" s="8" t="s">
        <v>28</v>
      </c>
      <c r="B41" s="9">
        <v>2632.29</v>
      </c>
      <c r="C41" s="10">
        <v>1</v>
      </c>
      <c r="D41" s="11">
        <f t="shared" si="0"/>
        <v>2632.29</v>
      </c>
      <c r="E41" s="14"/>
      <c r="F41" s="14"/>
    </row>
    <row r="42" spans="1:6" ht="79.5" x14ac:dyDescent="0.25">
      <c r="A42" s="8" t="s">
        <v>29</v>
      </c>
      <c r="B42" s="9">
        <v>3408.01</v>
      </c>
      <c r="C42" s="10">
        <v>1</v>
      </c>
      <c r="D42" s="11">
        <f t="shared" si="0"/>
        <v>3408.01</v>
      </c>
      <c r="E42" s="14"/>
      <c r="F42" s="14"/>
    </row>
    <row r="43" spans="1:6" ht="79.5" x14ac:dyDescent="0.25">
      <c r="A43" s="8" t="s">
        <v>30</v>
      </c>
      <c r="B43" s="9">
        <v>1531</v>
      </c>
      <c r="C43" s="10">
        <v>1</v>
      </c>
      <c r="D43" s="11">
        <f t="shared" si="0"/>
        <v>1531</v>
      </c>
      <c r="E43" s="14"/>
      <c r="F43" s="14"/>
    </row>
    <row r="44" spans="1:6" ht="79.5" x14ac:dyDescent="0.25">
      <c r="A44" s="8" t="s">
        <v>31</v>
      </c>
      <c r="B44" s="9">
        <v>1504.84</v>
      </c>
      <c r="C44" s="10">
        <v>1</v>
      </c>
      <c r="D44" s="11">
        <f t="shared" si="0"/>
        <v>1504.84</v>
      </c>
      <c r="E44" s="14"/>
      <c r="F44" s="14"/>
    </row>
    <row r="45" spans="1:6" ht="79.5" x14ac:dyDescent="0.25">
      <c r="A45" s="8" t="s">
        <v>32</v>
      </c>
      <c r="B45" s="9">
        <v>1518.97</v>
      </c>
      <c r="C45" s="10">
        <v>1</v>
      </c>
      <c r="D45" s="11">
        <f t="shared" si="0"/>
        <v>1518.97</v>
      </c>
      <c r="E45" s="14"/>
      <c r="F45" s="14"/>
    </row>
    <row r="46" spans="1:6" ht="68.25" x14ac:dyDescent="0.25">
      <c r="A46" s="8" t="s">
        <v>33</v>
      </c>
      <c r="B46" s="9">
        <v>418.88</v>
      </c>
      <c r="C46" s="10">
        <v>1</v>
      </c>
      <c r="D46" s="11">
        <f t="shared" si="0"/>
        <v>418.88</v>
      </c>
      <c r="E46" s="14"/>
      <c r="F46" s="14"/>
    </row>
    <row r="47" spans="1:6" ht="68.25" x14ac:dyDescent="0.25">
      <c r="A47" s="8" t="s">
        <v>34</v>
      </c>
      <c r="B47" s="9">
        <v>738.98</v>
      </c>
      <c r="C47" s="10">
        <v>1</v>
      </c>
      <c r="D47" s="11">
        <f t="shared" si="0"/>
        <v>738.98</v>
      </c>
      <c r="E47" s="14"/>
      <c r="F47" s="14"/>
    </row>
    <row r="48" spans="1:6" ht="79.5" x14ac:dyDescent="0.25">
      <c r="A48" s="8" t="s">
        <v>35</v>
      </c>
      <c r="B48" s="9">
        <v>960</v>
      </c>
      <c r="C48" s="10">
        <v>2</v>
      </c>
      <c r="D48" s="11">
        <f t="shared" si="0"/>
        <v>1920</v>
      </c>
      <c r="E48" s="14"/>
      <c r="F48" s="14"/>
    </row>
    <row r="49" spans="1:6" ht="45.75" x14ac:dyDescent="0.25">
      <c r="A49" s="8" t="s">
        <v>36</v>
      </c>
      <c r="B49" s="9">
        <v>20.14</v>
      </c>
      <c r="C49" s="10">
        <v>25</v>
      </c>
      <c r="D49" s="11">
        <f t="shared" si="0"/>
        <v>503.5</v>
      </c>
      <c r="E49" s="14"/>
      <c r="F49" s="14"/>
    </row>
    <row r="50" spans="1:6" ht="68.25" x14ac:dyDescent="0.25">
      <c r="A50" s="8" t="s">
        <v>37</v>
      </c>
      <c r="B50" s="9">
        <v>71.150000000000006</v>
      </c>
      <c r="C50" s="10">
        <v>36</v>
      </c>
      <c r="D50" s="11">
        <f t="shared" si="0"/>
        <v>2561.4</v>
      </c>
      <c r="E50" s="14"/>
      <c r="F50" s="14"/>
    </row>
    <row r="51" spans="1:6" x14ac:dyDescent="0.25">
      <c r="A51" s="18" t="s">
        <v>167</v>
      </c>
      <c r="B51" s="9"/>
      <c r="C51" s="10"/>
      <c r="D51" s="19">
        <f>SUM(D15:D50)</f>
        <v>82920.319999999978</v>
      </c>
      <c r="E51" s="14"/>
      <c r="F51" s="14"/>
    </row>
    <row r="52" spans="1:6" ht="79.5" x14ac:dyDescent="0.25">
      <c r="A52" s="8" t="s">
        <v>38</v>
      </c>
      <c r="B52" s="9">
        <v>206.23</v>
      </c>
      <c r="C52" s="10">
        <v>66</v>
      </c>
      <c r="D52" s="11">
        <f t="shared" ref="D52:D62" si="1">ROUND(ROUND(B52,2)*ROUND(C52,3),2)</f>
        <v>13611.18</v>
      </c>
      <c r="E52" s="14"/>
      <c r="F52" s="14"/>
    </row>
    <row r="53" spans="1:6" ht="79.5" x14ac:dyDescent="0.25">
      <c r="A53" s="8" t="s">
        <v>39</v>
      </c>
      <c r="B53" s="9">
        <v>269.07</v>
      </c>
      <c r="C53" s="10">
        <v>14</v>
      </c>
      <c r="D53" s="11">
        <f t="shared" si="1"/>
        <v>3766.98</v>
      </c>
      <c r="E53" s="14"/>
      <c r="F53" s="14"/>
    </row>
    <row r="54" spans="1:6" ht="34.5" x14ac:dyDescent="0.25">
      <c r="A54" s="8" t="s">
        <v>40</v>
      </c>
      <c r="B54" s="9">
        <v>219.51</v>
      </c>
      <c r="C54" s="10">
        <v>2</v>
      </c>
      <c r="D54" s="11">
        <f t="shared" si="1"/>
        <v>439.02</v>
      </c>
      <c r="E54" s="14"/>
      <c r="F54" s="14"/>
    </row>
    <row r="55" spans="1:6" ht="124.5" x14ac:dyDescent="0.25">
      <c r="A55" s="8" t="s">
        <v>41</v>
      </c>
      <c r="B55" s="9">
        <v>225</v>
      </c>
      <c r="C55" s="10">
        <v>10</v>
      </c>
      <c r="D55" s="11">
        <f t="shared" si="1"/>
        <v>2250</v>
      </c>
      <c r="E55" s="14"/>
      <c r="F55" s="14"/>
    </row>
    <row r="56" spans="1:6" ht="79.5" x14ac:dyDescent="0.25">
      <c r="A56" s="8" t="s">
        <v>42</v>
      </c>
      <c r="B56" s="9">
        <v>502.42</v>
      </c>
      <c r="C56" s="10">
        <v>22</v>
      </c>
      <c r="D56" s="11">
        <f t="shared" si="1"/>
        <v>11053.24</v>
      </c>
      <c r="E56" s="14"/>
      <c r="F56" s="14"/>
    </row>
    <row r="57" spans="1:6" ht="57" x14ac:dyDescent="0.25">
      <c r="A57" s="8" t="s">
        <v>43</v>
      </c>
      <c r="B57" s="9">
        <v>182.31</v>
      </c>
      <c r="C57" s="10">
        <v>4</v>
      </c>
      <c r="D57" s="11">
        <f t="shared" si="1"/>
        <v>729.24</v>
      </c>
      <c r="E57" s="14"/>
      <c r="F57" s="14"/>
    </row>
    <row r="58" spans="1:6" ht="57" x14ac:dyDescent="0.25">
      <c r="A58" s="8" t="s">
        <v>44</v>
      </c>
      <c r="B58" s="9">
        <v>40</v>
      </c>
      <c r="C58" s="10">
        <v>4</v>
      </c>
      <c r="D58" s="11">
        <f t="shared" si="1"/>
        <v>160</v>
      </c>
      <c r="E58" s="14"/>
      <c r="F58" s="14"/>
    </row>
    <row r="59" spans="1:6" ht="45.75" x14ac:dyDescent="0.25">
      <c r="A59" s="8" t="s">
        <v>45</v>
      </c>
      <c r="B59" s="9">
        <v>165</v>
      </c>
      <c r="C59" s="10">
        <v>8</v>
      </c>
      <c r="D59" s="11">
        <f t="shared" si="1"/>
        <v>1320</v>
      </c>
      <c r="E59" s="14"/>
      <c r="F59" s="14"/>
    </row>
    <row r="60" spans="1:6" ht="57" x14ac:dyDescent="0.25">
      <c r="A60" s="8" t="s">
        <v>46</v>
      </c>
      <c r="B60" s="9">
        <v>67.3</v>
      </c>
      <c r="C60" s="10">
        <v>7</v>
      </c>
      <c r="D60" s="11">
        <f t="shared" si="1"/>
        <v>471.1</v>
      </c>
      <c r="E60" s="14"/>
      <c r="F60" s="14"/>
    </row>
    <row r="61" spans="1:6" x14ac:dyDescent="0.25">
      <c r="A61" s="12" t="s">
        <v>47</v>
      </c>
      <c r="B61" s="9">
        <v>3800</v>
      </c>
      <c r="C61" s="10">
        <v>1</v>
      </c>
      <c r="D61" s="11">
        <f t="shared" si="1"/>
        <v>3800</v>
      </c>
      <c r="E61" s="14"/>
      <c r="F61" s="14"/>
    </row>
    <row r="62" spans="1:6" ht="203.25" x14ac:dyDescent="0.25">
      <c r="A62" s="8" t="s">
        <v>48</v>
      </c>
      <c r="B62" s="9">
        <v>4845.76</v>
      </c>
      <c r="C62" s="10">
        <v>3</v>
      </c>
      <c r="D62" s="11">
        <f t="shared" si="1"/>
        <v>14537.28</v>
      </c>
      <c r="E62" s="14"/>
      <c r="F62" s="14"/>
    </row>
    <row r="63" spans="1:6" x14ac:dyDescent="0.25">
      <c r="A63" s="18" t="s">
        <v>168</v>
      </c>
      <c r="B63" s="9"/>
      <c r="C63" s="10"/>
      <c r="D63" s="11">
        <f>SUM(D52:D62)</f>
        <v>52138.04</v>
      </c>
      <c r="E63" s="14"/>
      <c r="F63" s="14"/>
    </row>
    <row r="64" spans="1:6" ht="34.5" x14ac:dyDescent="0.25">
      <c r="A64" s="8" t="s">
        <v>49</v>
      </c>
      <c r="B64" s="9">
        <v>365</v>
      </c>
      <c r="C64" s="10">
        <v>1</v>
      </c>
      <c r="D64" s="11">
        <f t="shared" ref="D64:D70" si="2">ROUND(ROUND(B64,2)*ROUND(C64,3),2)</f>
        <v>365</v>
      </c>
      <c r="E64" s="14"/>
      <c r="F64" s="14"/>
    </row>
    <row r="65" spans="1:6" ht="45.75" x14ac:dyDescent="0.25">
      <c r="A65" s="8" t="s">
        <v>50</v>
      </c>
      <c r="B65" s="9">
        <v>365</v>
      </c>
      <c r="C65" s="10">
        <v>1</v>
      </c>
      <c r="D65" s="11">
        <f t="shared" si="2"/>
        <v>365</v>
      </c>
      <c r="E65" s="14"/>
      <c r="F65" s="14"/>
    </row>
    <row r="66" spans="1:6" ht="68.25" x14ac:dyDescent="0.25">
      <c r="A66" s="8" t="s">
        <v>51</v>
      </c>
      <c r="B66" s="9">
        <v>634.4</v>
      </c>
      <c r="C66" s="10">
        <v>2</v>
      </c>
      <c r="D66" s="11">
        <f t="shared" si="2"/>
        <v>1268.8</v>
      </c>
      <c r="E66" s="14"/>
      <c r="F66" s="14"/>
    </row>
    <row r="67" spans="1:6" ht="68.25" x14ac:dyDescent="0.25">
      <c r="A67" s="8" t="s">
        <v>52</v>
      </c>
      <c r="B67" s="9">
        <v>470</v>
      </c>
      <c r="C67" s="10">
        <v>1</v>
      </c>
      <c r="D67" s="11">
        <f t="shared" si="2"/>
        <v>470</v>
      </c>
      <c r="E67" s="14"/>
      <c r="F67" s="14"/>
    </row>
    <row r="68" spans="1:6" ht="57" x14ac:dyDescent="0.25">
      <c r="A68" s="8" t="s">
        <v>53</v>
      </c>
      <c r="B68" s="9">
        <v>280</v>
      </c>
      <c r="C68" s="10">
        <v>1</v>
      </c>
      <c r="D68" s="11">
        <f t="shared" si="2"/>
        <v>280</v>
      </c>
      <c r="E68" s="14"/>
      <c r="F68" s="14"/>
    </row>
    <row r="69" spans="1:6" ht="68.25" x14ac:dyDescent="0.25">
      <c r="A69" s="8" t="s">
        <v>54</v>
      </c>
      <c r="B69" s="9">
        <v>395</v>
      </c>
      <c r="C69" s="10">
        <v>4</v>
      </c>
      <c r="D69" s="11">
        <f t="shared" si="2"/>
        <v>1580</v>
      </c>
      <c r="E69" s="14"/>
      <c r="F69" s="14"/>
    </row>
    <row r="70" spans="1:6" ht="45.75" x14ac:dyDescent="0.25">
      <c r="A70" s="8" t="s">
        <v>55</v>
      </c>
      <c r="B70" s="9">
        <v>370</v>
      </c>
      <c r="C70" s="10">
        <v>2</v>
      </c>
      <c r="D70" s="11">
        <f t="shared" si="2"/>
        <v>740</v>
      </c>
      <c r="E70" s="14"/>
      <c r="F70" s="14"/>
    </row>
    <row r="71" spans="1:6" ht="57" x14ac:dyDescent="0.25">
      <c r="A71" s="8" t="s">
        <v>56</v>
      </c>
      <c r="B71" s="9">
        <v>360</v>
      </c>
      <c r="C71" s="10">
        <v>10</v>
      </c>
      <c r="D71" s="11">
        <f>ROUND(ROUND(B71,2)*ROUND(C71,3),2)</f>
        <v>3600</v>
      </c>
      <c r="E71" s="14"/>
      <c r="F71" s="14"/>
    </row>
    <row r="72" spans="1:6" ht="34.5" x14ac:dyDescent="0.25">
      <c r="A72" s="8" t="s">
        <v>57</v>
      </c>
      <c r="B72" s="9">
        <v>220</v>
      </c>
      <c r="C72" s="10">
        <v>1</v>
      </c>
      <c r="D72" s="11">
        <f>ROUND(ROUND(B72,2)*ROUND(C72,3),2)</f>
        <v>220</v>
      </c>
      <c r="E72" s="14"/>
      <c r="F72" s="14"/>
    </row>
    <row r="73" spans="1:6" ht="102" x14ac:dyDescent="0.25">
      <c r="A73" s="8" t="s">
        <v>58</v>
      </c>
      <c r="B73" s="9">
        <v>2140</v>
      </c>
      <c r="C73" s="10">
        <v>1</v>
      </c>
      <c r="D73" s="11">
        <f>ROUND(ROUND(B73,2)*ROUND(C73,3),2)</f>
        <v>2140</v>
      </c>
      <c r="E73" s="14"/>
      <c r="F73" s="14"/>
    </row>
    <row r="74" spans="1:6" x14ac:dyDescent="0.25">
      <c r="A74" s="18" t="s">
        <v>172</v>
      </c>
      <c r="B74" s="9"/>
      <c r="C74" s="10"/>
      <c r="D74" s="19">
        <f>SUM(D64:D73)</f>
        <v>11028.8</v>
      </c>
      <c r="E74" s="14"/>
      <c r="F74" s="14"/>
    </row>
    <row r="75" spans="1:6" ht="45.75" x14ac:dyDescent="0.25">
      <c r="A75" s="8" t="s">
        <v>59</v>
      </c>
      <c r="B75" s="9">
        <v>201.24</v>
      </c>
      <c r="C75" s="10">
        <v>9</v>
      </c>
      <c r="D75" s="11">
        <f t="shared" ref="D75:D102" si="3">ROUND(ROUND(B75,2)*ROUND(C75,3),2)</f>
        <v>1811.16</v>
      </c>
      <c r="E75" s="14"/>
      <c r="F75" s="14"/>
    </row>
    <row r="76" spans="1:6" x14ac:dyDescent="0.25">
      <c r="A76" s="12" t="s">
        <v>60</v>
      </c>
      <c r="B76" s="9">
        <v>190.59</v>
      </c>
      <c r="C76" s="10">
        <v>1</v>
      </c>
      <c r="D76" s="11">
        <f t="shared" si="3"/>
        <v>190.59</v>
      </c>
      <c r="E76" s="14"/>
      <c r="F76" s="14"/>
    </row>
    <row r="77" spans="1:6" ht="147" x14ac:dyDescent="0.25">
      <c r="A77" s="8" t="s">
        <v>61</v>
      </c>
      <c r="B77" s="9">
        <v>660</v>
      </c>
      <c r="C77" s="10">
        <v>12</v>
      </c>
      <c r="D77" s="11">
        <f t="shared" si="3"/>
        <v>7920</v>
      </c>
      <c r="E77" s="14"/>
      <c r="F77" s="14"/>
    </row>
    <row r="78" spans="1:6" ht="113.25" x14ac:dyDescent="0.25">
      <c r="A78" s="8" t="s">
        <v>62</v>
      </c>
      <c r="B78" s="9">
        <v>350</v>
      </c>
      <c r="C78" s="10">
        <v>4</v>
      </c>
      <c r="D78" s="11">
        <f t="shared" si="3"/>
        <v>1400</v>
      </c>
      <c r="E78" s="14"/>
      <c r="F78" s="14"/>
    </row>
    <row r="79" spans="1:6" ht="68.25" x14ac:dyDescent="0.25">
      <c r="A79" s="8" t="s">
        <v>63</v>
      </c>
      <c r="B79" s="9">
        <v>350</v>
      </c>
      <c r="C79" s="10">
        <v>1</v>
      </c>
      <c r="D79" s="11">
        <f t="shared" si="3"/>
        <v>350</v>
      </c>
      <c r="E79" s="14"/>
      <c r="F79" s="14"/>
    </row>
    <row r="80" spans="1:6" ht="68.25" x14ac:dyDescent="0.25">
      <c r="A80" s="8" t="s">
        <v>64</v>
      </c>
      <c r="B80" s="9">
        <v>349.32</v>
      </c>
      <c r="C80" s="10">
        <v>2</v>
      </c>
      <c r="D80" s="11">
        <f t="shared" si="3"/>
        <v>698.64</v>
      </c>
      <c r="E80" s="14"/>
      <c r="F80" s="14"/>
    </row>
    <row r="81" spans="1:6" ht="68.25" x14ac:dyDescent="0.25">
      <c r="A81" s="8" t="s">
        <v>65</v>
      </c>
      <c r="B81" s="9">
        <v>332.69</v>
      </c>
      <c r="C81" s="10">
        <v>10</v>
      </c>
      <c r="D81" s="11">
        <f t="shared" si="3"/>
        <v>3326.9</v>
      </c>
      <c r="E81" s="14"/>
      <c r="F81" s="14"/>
    </row>
    <row r="82" spans="1:6" ht="68.25" x14ac:dyDescent="0.25">
      <c r="A82" s="8" t="s">
        <v>66</v>
      </c>
      <c r="B82" s="9">
        <v>364.32</v>
      </c>
      <c r="C82" s="10">
        <v>2</v>
      </c>
      <c r="D82" s="11">
        <f t="shared" si="3"/>
        <v>728.64</v>
      </c>
      <c r="E82" s="14"/>
      <c r="F82" s="14"/>
    </row>
    <row r="83" spans="1:6" ht="79.5" x14ac:dyDescent="0.25">
      <c r="A83" s="8" t="s">
        <v>67</v>
      </c>
      <c r="B83" s="9">
        <v>993.69</v>
      </c>
      <c r="C83" s="10">
        <v>2</v>
      </c>
      <c r="D83" s="11">
        <f t="shared" si="3"/>
        <v>1987.38</v>
      </c>
      <c r="E83" s="14"/>
      <c r="F83" s="14"/>
    </row>
    <row r="84" spans="1:6" ht="45.75" x14ac:dyDescent="0.25">
      <c r="A84" s="8" t="s">
        <v>68</v>
      </c>
      <c r="B84" s="9">
        <v>740</v>
      </c>
      <c r="C84" s="10">
        <v>1</v>
      </c>
      <c r="D84" s="11">
        <f t="shared" si="3"/>
        <v>740</v>
      </c>
      <c r="E84" s="14"/>
      <c r="F84" s="14"/>
    </row>
    <row r="85" spans="1:6" ht="57" x14ac:dyDescent="0.25">
      <c r="A85" s="8" t="s">
        <v>69</v>
      </c>
      <c r="B85" s="9">
        <v>802.9</v>
      </c>
      <c r="C85" s="10">
        <v>2</v>
      </c>
      <c r="D85" s="11">
        <f t="shared" si="3"/>
        <v>1605.8</v>
      </c>
      <c r="E85" s="14"/>
      <c r="F85" s="14"/>
    </row>
    <row r="86" spans="1:6" ht="57" x14ac:dyDescent="0.25">
      <c r="A86" s="8" t="s">
        <v>70</v>
      </c>
      <c r="B86" s="9">
        <v>470.1</v>
      </c>
      <c r="C86" s="10">
        <v>6</v>
      </c>
      <c r="D86" s="11">
        <f t="shared" si="3"/>
        <v>2820.6</v>
      </c>
      <c r="E86" s="14"/>
      <c r="F86" s="14"/>
    </row>
    <row r="87" spans="1:6" ht="45.75" x14ac:dyDescent="0.25">
      <c r="A87" s="8" t="s">
        <v>71</v>
      </c>
      <c r="B87" s="9">
        <v>542.42999999999995</v>
      </c>
      <c r="C87" s="10">
        <v>2</v>
      </c>
      <c r="D87" s="11">
        <f t="shared" si="3"/>
        <v>1084.8599999999999</v>
      </c>
      <c r="E87" s="14"/>
      <c r="F87" s="14"/>
    </row>
    <row r="88" spans="1:6" ht="102" x14ac:dyDescent="0.25">
      <c r="A88" s="8" t="s">
        <v>72</v>
      </c>
      <c r="B88" s="9">
        <v>2095</v>
      </c>
      <c r="C88" s="10">
        <v>2</v>
      </c>
      <c r="D88" s="11">
        <f t="shared" si="3"/>
        <v>4190</v>
      </c>
      <c r="E88" s="14"/>
      <c r="F88" s="14"/>
    </row>
    <row r="89" spans="1:6" ht="57" x14ac:dyDescent="0.25">
      <c r="A89" s="8" t="s">
        <v>73</v>
      </c>
      <c r="B89" s="9">
        <v>1094.31</v>
      </c>
      <c r="C89" s="10">
        <v>1</v>
      </c>
      <c r="D89" s="11">
        <f t="shared" si="3"/>
        <v>1094.31</v>
      </c>
      <c r="E89" s="14"/>
      <c r="F89" s="14"/>
    </row>
    <row r="90" spans="1:6" ht="57" x14ac:dyDescent="0.25">
      <c r="A90" s="8" t="s">
        <v>74</v>
      </c>
      <c r="B90" s="9">
        <v>467.4</v>
      </c>
      <c r="C90" s="10">
        <v>2</v>
      </c>
      <c r="D90" s="11">
        <f t="shared" si="3"/>
        <v>934.8</v>
      </c>
      <c r="E90" s="14"/>
      <c r="F90" s="14"/>
    </row>
    <row r="91" spans="1:6" ht="102" x14ac:dyDescent="0.25">
      <c r="A91" s="8" t="s">
        <v>75</v>
      </c>
      <c r="B91" s="9">
        <v>390</v>
      </c>
      <c r="C91" s="10">
        <v>3</v>
      </c>
      <c r="D91" s="11">
        <f t="shared" si="3"/>
        <v>1170</v>
      </c>
      <c r="E91" s="14"/>
      <c r="F91" s="14"/>
    </row>
    <row r="92" spans="1:6" ht="90.75" x14ac:dyDescent="0.25">
      <c r="A92" s="8" t="s">
        <v>76</v>
      </c>
      <c r="B92" s="9">
        <v>390</v>
      </c>
      <c r="C92" s="10">
        <v>7</v>
      </c>
      <c r="D92" s="11">
        <f t="shared" si="3"/>
        <v>2730</v>
      </c>
      <c r="E92" s="14"/>
      <c r="F92" s="14"/>
    </row>
    <row r="93" spans="1:6" ht="102" x14ac:dyDescent="0.25">
      <c r="A93" s="8" t="s">
        <v>77</v>
      </c>
      <c r="B93" s="9">
        <v>524.29999999999995</v>
      </c>
      <c r="C93" s="10">
        <v>2</v>
      </c>
      <c r="D93" s="11">
        <f t="shared" si="3"/>
        <v>1048.5999999999999</v>
      </c>
      <c r="E93" s="14"/>
      <c r="F93" s="14"/>
    </row>
    <row r="94" spans="1:6" ht="34.5" x14ac:dyDescent="0.25">
      <c r="A94" s="8" t="s">
        <v>78</v>
      </c>
      <c r="B94" s="9">
        <v>179</v>
      </c>
      <c r="C94" s="10">
        <v>2</v>
      </c>
      <c r="D94" s="11">
        <f t="shared" si="3"/>
        <v>358</v>
      </c>
      <c r="E94" s="14"/>
      <c r="F94" s="14"/>
    </row>
    <row r="95" spans="1:6" ht="259.5" x14ac:dyDescent="0.25">
      <c r="A95" s="8" t="s">
        <v>79</v>
      </c>
      <c r="B95" s="9">
        <v>2608.1</v>
      </c>
      <c r="C95" s="10">
        <v>1</v>
      </c>
      <c r="D95" s="11">
        <f t="shared" si="3"/>
        <v>2608.1</v>
      </c>
      <c r="E95" s="14"/>
      <c r="F95" s="14"/>
    </row>
    <row r="96" spans="1:6" ht="169.5" x14ac:dyDescent="0.25">
      <c r="A96" s="8" t="s">
        <v>80</v>
      </c>
      <c r="B96" s="9">
        <v>5380</v>
      </c>
      <c r="C96" s="10">
        <v>1</v>
      </c>
      <c r="D96" s="11">
        <f t="shared" si="3"/>
        <v>5380</v>
      </c>
      <c r="E96" s="14"/>
      <c r="F96" s="14"/>
    </row>
    <row r="97" spans="1:6" ht="124.5" x14ac:dyDescent="0.25">
      <c r="A97" s="8" t="s">
        <v>81</v>
      </c>
      <c r="B97" s="9">
        <v>660</v>
      </c>
      <c r="C97" s="10">
        <v>1</v>
      </c>
      <c r="D97" s="11">
        <f t="shared" si="3"/>
        <v>660</v>
      </c>
      <c r="E97" s="14"/>
      <c r="F97" s="14"/>
    </row>
    <row r="98" spans="1:6" ht="113.25" x14ac:dyDescent="0.25">
      <c r="A98" s="8" t="s">
        <v>82</v>
      </c>
      <c r="B98" s="9">
        <v>890</v>
      </c>
      <c r="C98" s="10">
        <v>1</v>
      </c>
      <c r="D98" s="11">
        <f t="shared" si="3"/>
        <v>890</v>
      </c>
      <c r="E98" s="14"/>
      <c r="F98" s="14"/>
    </row>
    <row r="99" spans="1:6" ht="124.5" x14ac:dyDescent="0.25">
      <c r="A99" s="8" t="s">
        <v>83</v>
      </c>
      <c r="B99" s="9">
        <v>4185</v>
      </c>
      <c r="C99" s="10">
        <v>1</v>
      </c>
      <c r="D99" s="11">
        <f t="shared" si="3"/>
        <v>4185</v>
      </c>
      <c r="E99" s="14"/>
      <c r="F99" s="14"/>
    </row>
    <row r="100" spans="1:6" ht="57" x14ac:dyDescent="0.25">
      <c r="A100" s="8" t="s">
        <v>84</v>
      </c>
      <c r="B100" s="9">
        <v>0</v>
      </c>
      <c r="C100" s="10">
        <v>4</v>
      </c>
      <c r="D100" s="11">
        <f t="shared" si="3"/>
        <v>0</v>
      </c>
      <c r="E100" s="14"/>
      <c r="F100" s="14"/>
    </row>
    <row r="101" spans="1:6" ht="57" x14ac:dyDescent="0.25">
      <c r="A101" s="8" t="s">
        <v>85</v>
      </c>
      <c r="B101" s="9">
        <v>0</v>
      </c>
      <c r="C101" s="10">
        <v>2</v>
      </c>
      <c r="D101" s="11">
        <f t="shared" si="3"/>
        <v>0</v>
      </c>
      <c r="E101" s="14"/>
      <c r="F101" s="14"/>
    </row>
    <row r="102" spans="1:6" ht="57" x14ac:dyDescent="0.25">
      <c r="A102" s="8" t="s">
        <v>86</v>
      </c>
      <c r="B102" s="9">
        <v>0</v>
      </c>
      <c r="C102" s="10">
        <v>4</v>
      </c>
      <c r="D102" s="11">
        <f t="shared" si="3"/>
        <v>0</v>
      </c>
      <c r="E102" s="14"/>
      <c r="F102" s="14"/>
    </row>
    <row r="103" spans="1:6" x14ac:dyDescent="0.25">
      <c r="A103" s="18" t="s">
        <v>173</v>
      </c>
      <c r="B103" s="9"/>
      <c r="C103" s="10"/>
      <c r="D103" s="11">
        <f>SUM(D75:D102)</f>
        <v>49913.38</v>
      </c>
      <c r="E103" s="14"/>
      <c r="F103" s="14"/>
    </row>
    <row r="104" spans="1:6" ht="45.75" x14ac:dyDescent="0.25">
      <c r="A104" s="8" t="s">
        <v>87</v>
      </c>
      <c r="B104" s="9">
        <v>22</v>
      </c>
      <c r="C104" s="10">
        <v>25</v>
      </c>
      <c r="D104" s="11">
        <f t="shared" ref="D104:D122" si="4">ROUND(ROUND(B104,2)*ROUND(C104,3),2)</f>
        <v>550</v>
      </c>
      <c r="E104" s="14"/>
      <c r="F104" s="14"/>
    </row>
    <row r="105" spans="1:6" ht="68.25" x14ac:dyDescent="0.25">
      <c r="A105" s="8" t="s">
        <v>88</v>
      </c>
      <c r="B105" s="9">
        <v>212.58</v>
      </c>
      <c r="C105" s="10">
        <v>1</v>
      </c>
      <c r="D105" s="11">
        <f t="shared" si="4"/>
        <v>212.58</v>
      </c>
      <c r="E105" s="14"/>
      <c r="F105" s="14"/>
    </row>
    <row r="106" spans="1:6" ht="34.5" x14ac:dyDescent="0.25">
      <c r="A106" s="8" t="s">
        <v>89</v>
      </c>
      <c r="B106" s="9">
        <v>78.959999999999994</v>
      </c>
      <c r="C106" s="10">
        <v>4</v>
      </c>
      <c r="D106" s="11">
        <f t="shared" si="4"/>
        <v>315.83999999999997</v>
      </c>
      <c r="E106" s="14"/>
      <c r="F106" s="14"/>
    </row>
    <row r="107" spans="1:6" ht="68.25" x14ac:dyDescent="0.25">
      <c r="A107" s="8" t="s">
        <v>90</v>
      </c>
      <c r="B107" s="9">
        <v>271.89</v>
      </c>
      <c r="C107" s="10">
        <v>2</v>
      </c>
      <c r="D107" s="11">
        <f t="shared" si="4"/>
        <v>543.78</v>
      </c>
      <c r="E107" s="14"/>
      <c r="F107" s="14"/>
    </row>
    <row r="108" spans="1:6" ht="57" x14ac:dyDescent="0.25">
      <c r="A108" s="8" t="s">
        <v>91</v>
      </c>
      <c r="B108" s="9">
        <v>294.07</v>
      </c>
      <c r="C108" s="10">
        <v>3</v>
      </c>
      <c r="D108" s="11">
        <f t="shared" si="4"/>
        <v>882.21</v>
      </c>
      <c r="E108" s="14"/>
      <c r="F108" s="14"/>
    </row>
    <row r="109" spans="1:6" ht="45.75" x14ac:dyDescent="0.25">
      <c r="A109" s="8" t="s">
        <v>92</v>
      </c>
      <c r="B109" s="9">
        <v>470</v>
      </c>
      <c r="C109" s="10">
        <v>1</v>
      </c>
      <c r="D109" s="11">
        <f t="shared" si="4"/>
        <v>470</v>
      </c>
      <c r="E109" s="14"/>
      <c r="F109" s="14"/>
    </row>
    <row r="110" spans="1:6" ht="34.5" x14ac:dyDescent="0.25">
      <c r="A110" s="8" t="s">
        <v>93</v>
      </c>
      <c r="B110" s="9">
        <v>115</v>
      </c>
      <c r="C110" s="10">
        <v>1</v>
      </c>
      <c r="D110" s="11">
        <f t="shared" si="4"/>
        <v>115</v>
      </c>
      <c r="E110" s="14"/>
      <c r="F110" s="14"/>
    </row>
    <row r="111" spans="1:6" ht="45.75" x14ac:dyDescent="0.25">
      <c r="A111" s="8" t="s">
        <v>94</v>
      </c>
      <c r="B111" s="9">
        <v>244.22</v>
      </c>
      <c r="C111" s="10">
        <v>2</v>
      </c>
      <c r="D111" s="11">
        <f t="shared" si="4"/>
        <v>488.44</v>
      </c>
      <c r="E111" s="14"/>
      <c r="F111" s="14"/>
    </row>
    <row r="112" spans="1:6" ht="79.5" x14ac:dyDescent="0.25">
      <c r="A112" s="8" t="s">
        <v>95</v>
      </c>
      <c r="B112" s="9">
        <v>300</v>
      </c>
      <c r="C112" s="10">
        <v>4</v>
      </c>
      <c r="D112" s="11">
        <f t="shared" si="4"/>
        <v>1200</v>
      </c>
      <c r="E112" s="14"/>
      <c r="F112" s="14"/>
    </row>
    <row r="113" spans="1:6" ht="68.25" x14ac:dyDescent="0.25">
      <c r="A113" s="8" t="s">
        <v>96</v>
      </c>
      <c r="B113" s="9">
        <v>535</v>
      </c>
      <c r="C113" s="10">
        <v>3</v>
      </c>
      <c r="D113" s="11">
        <f t="shared" si="4"/>
        <v>1605</v>
      </c>
      <c r="E113" s="14"/>
      <c r="F113" s="14"/>
    </row>
    <row r="114" spans="1:6" ht="79.5" x14ac:dyDescent="0.25">
      <c r="A114" s="8" t="s">
        <v>97</v>
      </c>
      <c r="B114" s="9">
        <v>343.25</v>
      </c>
      <c r="C114" s="10">
        <v>3</v>
      </c>
      <c r="D114" s="11">
        <f t="shared" si="4"/>
        <v>1029.75</v>
      </c>
      <c r="E114" s="14"/>
      <c r="F114" s="14"/>
    </row>
    <row r="115" spans="1:6" ht="90.75" x14ac:dyDescent="0.25">
      <c r="A115" s="8" t="s">
        <v>98</v>
      </c>
      <c r="B115" s="9">
        <v>787.75</v>
      </c>
      <c r="C115" s="10">
        <v>3</v>
      </c>
      <c r="D115" s="11">
        <f t="shared" si="4"/>
        <v>2363.25</v>
      </c>
      <c r="E115" s="14"/>
      <c r="F115" s="14"/>
    </row>
    <row r="116" spans="1:6" ht="90.75" x14ac:dyDescent="0.25">
      <c r="A116" s="8" t="s">
        <v>99</v>
      </c>
      <c r="B116" s="9">
        <v>896.75</v>
      </c>
      <c r="C116" s="10">
        <v>1</v>
      </c>
      <c r="D116" s="11">
        <f t="shared" si="4"/>
        <v>896.75</v>
      </c>
      <c r="E116" s="14"/>
      <c r="F116" s="14"/>
    </row>
    <row r="117" spans="1:6" ht="34.5" x14ac:dyDescent="0.25">
      <c r="A117" s="8" t="s">
        <v>100</v>
      </c>
      <c r="B117" s="9">
        <v>77.739999999999995</v>
      </c>
      <c r="C117" s="10">
        <v>1</v>
      </c>
      <c r="D117" s="11">
        <f t="shared" si="4"/>
        <v>77.739999999999995</v>
      </c>
      <c r="E117" s="14"/>
      <c r="F117" s="14"/>
    </row>
    <row r="118" spans="1:6" ht="34.5" x14ac:dyDescent="0.25">
      <c r="A118" s="8" t="s">
        <v>101</v>
      </c>
      <c r="B118" s="9">
        <v>25</v>
      </c>
      <c r="C118" s="10">
        <v>19</v>
      </c>
      <c r="D118" s="11">
        <f t="shared" si="4"/>
        <v>475</v>
      </c>
      <c r="E118" s="14"/>
      <c r="F118" s="14"/>
    </row>
    <row r="119" spans="1:6" ht="45.75" x14ac:dyDescent="0.25">
      <c r="A119" s="8" t="s">
        <v>102</v>
      </c>
      <c r="B119" s="9">
        <v>57.25</v>
      </c>
      <c r="C119" s="10">
        <v>4</v>
      </c>
      <c r="D119" s="11">
        <f t="shared" si="4"/>
        <v>229</v>
      </c>
      <c r="E119" s="14"/>
      <c r="F119" s="14"/>
    </row>
    <row r="120" spans="1:6" ht="34.5" x14ac:dyDescent="0.25">
      <c r="A120" s="8" t="s">
        <v>103</v>
      </c>
      <c r="B120" s="9">
        <v>14</v>
      </c>
      <c r="C120" s="10">
        <v>6</v>
      </c>
      <c r="D120" s="11">
        <f t="shared" si="4"/>
        <v>84</v>
      </c>
      <c r="E120" s="14"/>
      <c r="F120" s="14"/>
    </row>
    <row r="121" spans="1:6" ht="57" x14ac:dyDescent="0.25">
      <c r="A121" s="8" t="s">
        <v>104</v>
      </c>
      <c r="B121" s="9">
        <v>19.47</v>
      </c>
      <c r="C121" s="10">
        <v>18</v>
      </c>
      <c r="D121" s="11">
        <f t="shared" si="4"/>
        <v>350.46</v>
      </c>
      <c r="E121" s="14"/>
      <c r="F121" s="14"/>
    </row>
    <row r="122" spans="1:6" ht="34.5" x14ac:dyDescent="0.25">
      <c r="A122" s="8" t="s">
        <v>105</v>
      </c>
      <c r="B122" s="9">
        <v>28.14</v>
      </c>
      <c r="C122" s="10">
        <v>1</v>
      </c>
      <c r="D122" s="11">
        <f t="shared" si="4"/>
        <v>28.14</v>
      </c>
      <c r="E122" s="14"/>
      <c r="F122" s="14"/>
    </row>
    <row r="123" spans="1:6" ht="34.5" x14ac:dyDescent="0.25">
      <c r="A123" s="8" t="s">
        <v>106</v>
      </c>
      <c r="B123" s="9">
        <v>89.9</v>
      </c>
      <c r="C123" s="10">
        <v>1</v>
      </c>
      <c r="D123" s="11">
        <f t="shared" ref="D123:D130" si="5">ROUND(ROUND(B123,2)*ROUND(C123,3),2)</f>
        <v>89.9</v>
      </c>
      <c r="E123" s="14"/>
      <c r="F123" s="14"/>
    </row>
    <row r="124" spans="1:6" ht="57" x14ac:dyDescent="0.25">
      <c r="A124" s="8" t="s">
        <v>107</v>
      </c>
      <c r="B124" s="9">
        <v>200.37</v>
      </c>
      <c r="C124" s="10">
        <v>6</v>
      </c>
      <c r="D124" s="11">
        <f t="shared" si="5"/>
        <v>1202.22</v>
      </c>
      <c r="E124" s="14"/>
      <c r="F124" s="14"/>
    </row>
    <row r="125" spans="1:6" ht="57" x14ac:dyDescent="0.25">
      <c r="A125" s="8" t="s">
        <v>108</v>
      </c>
      <c r="B125" s="9">
        <v>101</v>
      </c>
      <c r="C125" s="10">
        <v>1</v>
      </c>
      <c r="D125" s="11">
        <f t="shared" si="5"/>
        <v>101</v>
      </c>
      <c r="E125" s="14"/>
      <c r="F125" s="14"/>
    </row>
    <row r="126" spans="1:6" ht="45.75" x14ac:dyDescent="0.25">
      <c r="A126" s="8" t="s">
        <v>109</v>
      </c>
      <c r="B126" s="9">
        <v>85</v>
      </c>
      <c r="C126" s="10">
        <v>1</v>
      </c>
      <c r="D126" s="11">
        <f t="shared" si="5"/>
        <v>85</v>
      </c>
      <c r="E126" s="14"/>
      <c r="F126" s="14"/>
    </row>
    <row r="127" spans="1:6" ht="34.5" x14ac:dyDescent="0.25">
      <c r="A127" s="8" t="s">
        <v>110</v>
      </c>
      <c r="B127" s="9">
        <v>69</v>
      </c>
      <c r="C127" s="10">
        <v>1</v>
      </c>
      <c r="D127" s="11">
        <f t="shared" si="5"/>
        <v>69</v>
      </c>
      <c r="E127" s="14"/>
      <c r="F127" s="14"/>
    </row>
    <row r="128" spans="1:6" ht="34.5" x14ac:dyDescent="0.25">
      <c r="A128" s="8" t="s">
        <v>111</v>
      </c>
      <c r="B128" s="9">
        <v>28</v>
      </c>
      <c r="C128" s="10">
        <v>10</v>
      </c>
      <c r="D128" s="11">
        <f t="shared" si="5"/>
        <v>280</v>
      </c>
      <c r="E128" s="14"/>
      <c r="F128" s="14"/>
    </row>
    <row r="129" spans="1:6" ht="34.5" x14ac:dyDescent="0.25">
      <c r="A129" s="8" t="s">
        <v>112</v>
      </c>
      <c r="B129" s="9">
        <v>122.17</v>
      </c>
      <c r="C129" s="10">
        <v>1</v>
      </c>
      <c r="D129" s="11">
        <f t="shared" si="5"/>
        <v>122.17</v>
      </c>
      <c r="E129" s="14"/>
      <c r="F129" s="14"/>
    </row>
    <row r="130" spans="1:6" ht="57" x14ac:dyDescent="0.25">
      <c r="A130" s="8" t="s">
        <v>113</v>
      </c>
      <c r="B130" s="9">
        <v>610</v>
      </c>
      <c r="C130" s="10">
        <v>1</v>
      </c>
      <c r="D130" s="11">
        <f t="shared" si="5"/>
        <v>610</v>
      </c>
      <c r="E130" s="14"/>
      <c r="F130" s="14"/>
    </row>
    <row r="131" spans="1:6" ht="34.5" x14ac:dyDescent="0.25">
      <c r="A131" s="8" t="s">
        <v>114</v>
      </c>
      <c r="B131" s="9">
        <v>14</v>
      </c>
      <c r="C131" s="10">
        <v>7</v>
      </c>
      <c r="D131" s="11">
        <f t="shared" ref="D131:D140" si="6">ROUND(ROUND(B131,2)*ROUND(C131,3),2)</f>
        <v>98</v>
      </c>
      <c r="E131" s="14"/>
      <c r="F131" s="14"/>
    </row>
    <row r="132" spans="1:6" ht="45.75" x14ac:dyDescent="0.25">
      <c r="A132" s="8" t="s">
        <v>115</v>
      </c>
      <c r="B132" s="9">
        <v>105</v>
      </c>
      <c r="C132" s="10">
        <v>1</v>
      </c>
      <c r="D132" s="11">
        <f t="shared" si="6"/>
        <v>105</v>
      </c>
      <c r="E132" s="14"/>
      <c r="F132" s="14"/>
    </row>
    <row r="133" spans="1:6" ht="57" x14ac:dyDescent="0.25">
      <c r="A133" s="8" t="s">
        <v>116</v>
      </c>
      <c r="B133" s="9">
        <v>345.69</v>
      </c>
      <c r="C133" s="10">
        <v>1</v>
      </c>
      <c r="D133" s="11">
        <f t="shared" si="6"/>
        <v>345.69</v>
      </c>
      <c r="E133" s="14"/>
      <c r="F133" s="14"/>
    </row>
    <row r="134" spans="1:6" ht="68.25" x14ac:dyDescent="0.25">
      <c r="A134" s="8" t="s">
        <v>117</v>
      </c>
      <c r="B134" s="9">
        <v>85</v>
      </c>
      <c r="C134" s="10">
        <v>3</v>
      </c>
      <c r="D134" s="11">
        <f t="shared" si="6"/>
        <v>255</v>
      </c>
      <c r="E134" s="14"/>
      <c r="F134" s="14"/>
    </row>
    <row r="135" spans="1:6" ht="45.75" x14ac:dyDescent="0.25">
      <c r="A135" s="8" t="s">
        <v>118</v>
      </c>
      <c r="B135" s="9">
        <v>66.2</v>
      </c>
      <c r="C135" s="10">
        <v>7</v>
      </c>
      <c r="D135" s="11">
        <f t="shared" si="6"/>
        <v>463.4</v>
      </c>
      <c r="E135" s="14"/>
      <c r="F135" s="14"/>
    </row>
    <row r="136" spans="1:6" ht="79.5" x14ac:dyDescent="0.25">
      <c r="A136" s="8" t="s">
        <v>119</v>
      </c>
      <c r="B136" s="9">
        <v>22</v>
      </c>
      <c r="C136" s="10">
        <v>8.64</v>
      </c>
      <c r="D136" s="11">
        <f t="shared" si="6"/>
        <v>190.08</v>
      </c>
      <c r="E136" s="14"/>
      <c r="F136" s="14"/>
    </row>
    <row r="137" spans="1:6" ht="34.5" x14ac:dyDescent="0.25">
      <c r="A137" s="8" t="s">
        <v>120</v>
      </c>
      <c r="B137" s="9">
        <v>78.7</v>
      </c>
      <c r="C137" s="10">
        <v>7</v>
      </c>
      <c r="D137" s="11">
        <f t="shared" si="6"/>
        <v>550.9</v>
      </c>
      <c r="E137" s="14"/>
      <c r="F137" s="14"/>
    </row>
    <row r="138" spans="1:6" ht="45.75" x14ac:dyDescent="0.25">
      <c r="A138" s="8" t="s">
        <v>121</v>
      </c>
      <c r="B138" s="9">
        <v>42</v>
      </c>
      <c r="C138" s="10">
        <v>4</v>
      </c>
      <c r="D138" s="11">
        <f t="shared" si="6"/>
        <v>168</v>
      </c>
      <c r="E138" s="14"/>
      <c r="F138" s="14"/>
    </row>
    <row r="139" spans="1:6" ht="34.5" x14ac:dyDescent="0.25">
      <c r="A139" s="8" t="s">
        <v>122</v>
      </c>
      <c r="B139" s="9">
        <v>8.35</v>
      </c>
      <c r="C139" s="10">
        <v>10</v>
      </c>
      <c r="D139" s="11">
        <f t="shared" si="6"/>
        <v>83.5</v>
      </c>
      <c r="E139" s="14"/>
      <c r="F139" s="14"/>
    </row>
    <row r="140" spans="1:6" ht="34.5" x14ac:dyDescent="0.25">
      <c r="A140" s="8" t="s">
        <v>123</v>
      </c>
      <c r="B140" s="9">
        <v>5.36</v>
      </c>
      <c r="C140" s="10">
        <v>9</v>
      </c>
      <c r="D140" s="11">
        <f t="shared" si="6"/>
        <v>48.24</v>
      </c>
      <c r="E140" s="14"/>
      <c r="F140" s="14"/>
    </row>
    <row r="141" spans="1:6" ht="57" x14ac:dyDescent="0.25">
      <c r="A141" s="8" t="s">
        <v>124</v>
      </c>
      <c r="B141" s="9">
        <v>231.26</v>
      </c>
      <c r="C141" s="10">
        <v>1</v>
      </c>
      <c r="D141" s="11">
        <f t="shared" ref="D141:D151" si="7">ROUND(ROUND(B141,2)*ROUND(C141,3),2)</f>
        <v>231.26</v>
      </c>
      <c r="E141" s="14"/>
      <c r="F141" s="14"/>
    </row>
    <row r="142" spans="1:6" ht="90.75" x14ac:dyDescent="0.25">
      <c r="A142" s="8" t="s">
        <v>125</v>
      </c>
      <c r="B142" s="9">
        <v>180</v>
      </c>
      <c r="C142" s="10">
        <v>1</v>
      </c>
      <c r="D142" s="11">
        <f t="shared" si="7"/>
        <v>180</v>
      </c>
      <c r="E142" s="14"/>
      <c r="F142" s="14"/>
    </row>
    <row r="143" spans="1:6" ht="45.75" x14ac:dyDescent="0.25">
      <c r="A143" s="8" t="s">
        <v>126</v>
      </c>
      <c r="B143" s="9">
        <v>402.5</v>
      </c>
      <c r="C143" s="10">
        <v>3</v>
      </c>
      <c r="D143" s="11">
        <f t="shared" si="7"/>
        <v>1207.5</v>
      </c>
      <c r="E143" s="14"/>
      <c r="F143" s="14"/>
    </row>
    <row r="144" spans="1:6" ht="45.75" x14ac:dyDescent="0.25">
      <c r="A144" s="8" t="s">
        <v>127</v>
      </c>
      <c r="B144" s="9">
        <v>77.900000000000006</v>
      </c>
      <c r="C144" s="10">
        <v>1</v>
      </c>
      <c r="D144" s="11">
        <f t="shared" si="7"/>
        <v>77.900000000000006</v>
      </c>
      <c r="E144" s="14"/>
      <c r="F144" s="14"/>
    </row>
    <row r="145" spans="1:6" ht="57" x14ac:dyDescent="0.25">
      <c r="A145" s="8" t="s">
        <v>128</v>
      </c>
      <c r="B145" s="9">
        <v>52</v>
      </c>
      <c r="C145" s="10">
        <v>1</v>
      </c>
      <c r="D145" s="11">
        <f t="shared" si="7"/>
        <v>52</v>
      </c>
      <c r="E145" s="14"/>
      <c r="F145" s="14"/>
    </row>
    <row r="146" spans="1:6" ht="180.75" x14ac:dyDescent="0.25">
      <c r="A146" s="8" t="s">
        <v>129</v>
      </c>
      <c r="B146" s="9">
        <v>2435</v>
      </c>
      <c r="C146" s="10">
        <v>1</v>
      </c>
      <c r="D146" s="11">
        <f t="shared" si="7"/>
        <v>2435</v>
      </c>
      <c r="E146" s="14"/>
      <c r="F146" s="14"/>
    </row>
    <row r="147" spans="1:6" x14ac:dyDescent="0.25">
      <c r="A147" s="18" t="s">
        <v>171</v>
      </c>
      <c r="B147" s="9"/>
      <c r="C147" s="10"/>
      <c r="D147" s="11">
        <f>SUM(D104:D146)</f>
        <v>20967.7</v>
      </c>
      <c r="E147" s="14"/>
      <c r="F147" s="14"/>
    </row>
    <row r="148" spans="1:6" ht="68.25" x14ac:dyDescent="0.25">
      <c r="A148" s="8" t="s">
        <v>130</v>
      </c>
      <c r="B148" s="9">
        <v>162.16</v>
      </c>
      <c r="C148" s="10">
        <v>28.2</v>
      </c>
      <c r="D148" s="11">
        <f t="shared" si="7"/>
        <v>4572.91</v>
      </c>
      <c r="E148" s="14"/>
      <c r="F148" s="14"/>
    </row>
    <row r="149" spans="1:6" ht="68.25" x14ac:dyDescent="0.25">
      <c r="A149" s="8" t="s">
        <v>131</v>
      </c>
      <c r="B149" s="9">
        <v>520.16999999999996</v>
      </c>
      <c r="C149" s="10">
        <v>12</v>
      </c>
      <c r="D149" s="11">
        <f t="shared" si="7"/>
        <v>6242.04</v>
      </c>
      <c r="E149" s="14"/>
      <c r="F149" s="14"/>
    </row>
    <row r="150" spans="1:6" ht="34.5" x14ac:dyDescent="0.25">
      <c r="A150" s="8" t="s">
        <v>132</v>
      </c>
      <c r="B150" s="9">
        <v>234</v>
      </c>
      <c r="C150" s="10">
        <v>10.7</v>
      </c>
      <c r="D150" s="11">
        <f t="shared" si="7"/>
        <v>2503.8000000000002</v>
      </c>
      <c r="E150" s="14"/>
      <c r="F150" s="14"/>
    </row>
    <row r="151" spans="1:6" ht="34.5" x14ac:dyDescent="0.25">
      <c r="A151" s="8" t="s">
        <v>133</v>
      </c>
      <c r="B151" s="9">
        <v>1468.63</v>
      </c>
      <c r="C151" s="10">
        <v>1</v>
      </c>
      <c r="D151" s="11">
        <f t="shared" si="7"/>
        <v>1468.63</v>
      </c>
      <c r="E151" s="14"/>
      <c r="F151" s="14"/>
    </row>
    <row r="152" spans="1:6" x14ac:dyDescent="0.25">
      <c r="A152" s="18" t="s">
        <v>170</v>
      </c>
      <c r="B152" s="9"/>
      <c r="C152" s="10"/>
      <c r="D152" s="19">
        <f>SUM(D148:D151)</f>
        <v>14787.380000000001</v>
      </c>
      <c r="E152" s="14"/>
      <c r="F152" s="14"/>
    </row>
    <row r="153" spans="1:6" ht="57" x14ac:dyDescent="0.25">
      <c r="A153" s="8" t="s">
        <v>134</v>
      </c>
      <c r="B153" s="9">
        <v>10.35</v>
      </c>
      <c r="C153" s="10">
        <v>345</v>
      </c>
      <c r="D153" s="11">
        <f t="shared" ref="D153:D174" si="8">ROUND(ROUND(B153,2)*ROUND(C153,3),2)</f>
        <v>3570.75</v>
      </c>
      <c r="E153" s="14"/>
      <c r="F153" s="14"/>
    </row>
    <row r="154" spans="1:6" ht="57" x14ac:dyDescent="0.25">
      <c r="A154" s="8" t="s">
        <v>135</v>
      </c>
      <c r="B154" s="9">
        <v>8.35</v>
      </c>
      <c r="C154" s="10">
        <v>350</v>
      </c>
      <c r="D154" s="11">
        <f t="shared" si="8"/>
        <v>2922.5</v>
      </c>
      <c r="E154" s="14"/>
      <c r="F154" s="14"/>
    </row>
    <row r="155" spans="1:6" ht="45.75" x14ac:dyDescent="0.25">
      <c r="A155" s="8" t="s">
        <v>136</v>
      </c>
      <c r="B155" s="9">
        <v>6.15</v>
      </c>
      <c r="C155" s="10">
        <v>12</v>
      </c>
      <c r="D155" s="11">
        <f t="shared" si="8"/>
        <v>73.8</v>
      </c>
      <c r="E155" s="14"/>
      <c r="F155" s="14"/>
    </row>
    <row r="156" spans="1:6" ht="23.25" x14ac:dyDescent="0.25">
      <c r="A156" s="8" t="s">
        <v>137</v>
      </c>
      <c r="B156" s="9">
        <v>5.3</v>
      </c>
      <c r="C156" s="10">
        <v>40</v>
      </c>
      <c r="D156" s="11">
        <f t="shared" si="8"/>
        <v>212</v>
      </c>
      <c r="E156" s="14"/>
      <c r="F156" s="14"/>
    </row>
    <row r="157" spans="1:6" ht="34.5" x14ac:dyDescent="0.25">
      <c r="A157" s="8" t="s">
        <v>138</v>
      </c>
      <c r="B157" s="9">
        <v>24</v>
      </c>
      <c r="C157" s="10">
        <v>3</v>
      </c>
      <c r="D157" s="11">
        <f t="shared" si="8"/>
        <v>72</v>
      </c>
      <c r="E157" s="14"/>
      <c r="F157" s="14"/>
    </row>
    <row r="158" spans="1:6" ht="23.25" x14ac:dyDescent="0.25">
      <c r="A158" s="8" t="s">
        <v>139</v>
      </c>
      <c r="B158" s="9">
        <v>5.9</v>
      </c>
      <c r="C158" s="10">
        <v>25</v>
      </c>
      <c r="D158" s="11">
        <f t="shared" si="8"/>
        <v>147.5</v>
      </c>
      <c r="E158" s="14"/>
      <c r="F158" s="14"/>
    </row>
    <row r="159" spans="1:6" ht="34.5" x14ac:dyDescent="0.25">
      <c r="A159" s="8" t="s">
        <v>140</v>
      </c>
      <c r="B159" s="9">
        <v>180</v>
      </c>
      <c r="C159" s="10">
        <v>12</v>
      </c>
      <c r="D159" s="11">
        <f t="shared" si="8"/>
        <v>2160</v>
      </c>
      <c r="E159" s="14"/>
      <c r="F159" s="14"/>
    </row>
    <row r="160" spans="1:6" ht="34.5" x14ac:dyDescent="0.25">
      <c r="A160" s="8" t="s">
        <v>141</v>
      </c>
      <c r="B160" s="9">
        <v>80.5</v>
      </c>
      <c r="C160" s="10">
        <v>16</v>
      </c>
      <c r="D160" s="11">
        <f t="shared" si="8"/>
        <v>1288</v>
      </c>
      <c r="E160" s="14"/>
      <c r="F160" s="14"/>
    </row>
    <row r="161" spans="1:9" ht="34.5" x14ac:dyDescent="0.25">
      <c r="A161" s="8" t="s">
        <v>142</v>
      </c>
      <c r="B161" s="9">
        <v>46</v>
      </c>
      <c r="C161" s="10">
        <v>32</v>
      </c>
      <c r="D161" s="11">
        <f t="shared" si="8"/>
        <v>1472</v>
      </c>
      <c r="E161" s="14"/>
      <c r="F161" s="14"/>
    </row>
    <row r="162" spans="1:9" ht="90.75" x14ac:dyDescent="0.25">
      <c r="A162" s="8" t="s">
        <v>143</v>
      </c>
      <c r="B162" s="9">
        <v>900</v>
      </c>
      <c r="C162" s="10">
        <v>1</v>
      </c>
      <c r="D162" s="11">
        <f t="shared" si="8"/>
        <v>900</v>
      </c>
      <c r="E162" s="14"/>
      <c r="F162" s="14"/>
    </row>
    <row r="163" spans="1:9" ht="57" x14ac:dyDescent="0.25">
      <c r="A163" s="8" t="s">
        <v>144</v>
      </c>
      <c r="B163" s="9">
        <v>534.4</v>
      </c>
      <c r="C163" s="10">
        <v>1</v>
      </c>
      <c r="D163" s="11">
        <f t="shared" si="8"/>
        <v>534.4</v>
      </c>
      <c r="E163" s="14"/>
      <c r="F163" s="14"/>
    </row>
    <row r="164" spans="1:9" ht="45.75" x14ac:dyDescent="0.25">
      <c r="A164" s="8" t="s">
        <v>145</v>
      </c>
      <c r="B164" s="9">
        <v>92</v>
      </c>
      <c r="C164" s="10">
        <v>1</v>
      </c>
      <c r="D164" s="11">
        <f t="shared" si="8"/>
        <v>92</v>
      </c>
      <c r="E164" s="14"/>
      <c r="F164" s="14"/>
    </row>
    <row r="165" spans="1:9" ht="45.75" x14ac:dyDescent="0.25">
      <c r="A165" s="8" t="s">
        <v>146</v>
      </c>
      <c r="B165" s="9">
        <v>30.06</v>
      </c>
      <c r="C165" s="10">
        <v>14</v>
      </c>
      <c r="D165" s="11">
        <f t="shared" si="8"/>
        <v>420.84</v>
      </c>
      <c r="E165" s="14"/>
      <c r="F165" s="14"/>
      <c r="I165" s="15"/>
    </row>
    <row r="166" spans="1:9" ht="23.25" x14ac:dyDescent="0.25">
      <c r="A166" s="8" t="s">
        <v>147</v>
      </c>
      <c r="B166" s="9">
        <v>9.09</v>
      </c>
      <c r="C166" s="10">
        <v>20</v>
      </c>
      <c r="D166" s="11">
        <f t="shared" si="8"/>
        <v>181.8</v>
      </c>
      <c r="E166" s="14"/>
      <c r="F166" s="14"/>
    </row>
    <row r="167" spans="1:9" ht="34.5" x14ac:dyDescent="0.25">
      <c r="A167" s="8" t="s">
        <v>148</v>
      </c>
      <c r="B167" s="9">
        <v>10</v>
      </c>
      <c r="C167" s="10">
        <v>5</v>
      </c>
      <c r="D167" s="11">
        <f t="shared" si="8"/>
        <v>50</v>
      </c>
      <c r="E167" s="14"/>
      <c r="F167" s="14"/>
    </row>
    <row r="168" spans="1:9" ht="23.25" x14ac:dyDescent="0.25">
      <c r="A168" s="8" t="s">
        <v>149</v>
      </c>
      <c r="B168" s="9">
        <v>10</v>
      </c>
      <c r="C168" s="10">
        <v>30</v>
      </c>
      <c r="D168" s="11">
        <f t="shared" si="8"/>
        <v>300</v>
      </c>
      <c r="E168" s="14"/>
      <c r="F168" s="14"/>
    </row>
    <row r="169" spans="1:9" ht="34.5" x14ac:dyDescent="0.25">
      <c r="A169" s="8" t="s">
        <v>150</v>
      </c>
      <c r="B169" s="9">
        <v>16.7</v>
      </c>
      <c r="C169" s="10">
        <v>12</v>
      </c>
      <c r="D169" s="11">
        <f t="shared" si="8"/>
        <v>200.4</v>
      </c>
      <c r="E169" s="14"/>
      <c r="F169" s="14"/>
    </row>
    <row r="170" spans="1:9" ht="34.5" x14ac:dyDescent="0.25">
      <c r="A170" s="8" t="s">
        <v>151</v>
      </c>
      <c r="B170" s="9">
        <v>116.9</v>
      </c>
      <c r="C170" s="10">
        <v>1</v>
      </c>
      <c r="D170" s="11">
        <f t="shared" si="8"/>
        <v>116.9</v>
      </c>
      <c r="E170" s="14"/>
      <c r="F170" s="14"/>
    </row>
    <row r="171" spans="1:9" ht="34.5" x14ac:dyDescent="0.25">
      <c r="A171" s="8" t="s">
        <v>152</v>
      </c>
      <c r="B171" s="9">
        <v>33.479999999999997</v>
      </c>
      <c r="C171" s="10">
        <v>1</v>
      </c>
      <c r="D171" s="11">
        <f t="shared" si="8"/>
        <v>33.479999999999997</v>
      </c>
      <c r="E171" s="14"/>
      <c r="F171" s="14"/>
    </row>
    <row r="172" spans="1:9" ht="34.5" x14ac:dyDescent="0.25">
      <c r="A172" s="8" t="s">
        <v>153</v>
      </c>
      <c r="B172" s="9">
        <v>33.4</v>
      </c>
      <c r="C172" s="10">
        <v>10</v>
      </c>
      <c r="D172" s="11">
        <f t="shared" si="8"/>
        <v>334</v>
      </c>
      <c r="E172" s="14"/>
      <c r="F172" s="14"/>
    </row>
    <row r="173" spans="1:9" ht="57" x14ac:dyDescent="0.25">
      <c r="A173" s="8" t="s">
        <v>154</v>
      </c>
      <c r="B173" s="9">
        <v>49</v>
      </c>
      <c r="C173" s="10">
        <v>6</v>
      </c>
      <c r="D173" s="11">
        <f t="shared" si="8"/>
        <v>294</v>
      </c>
      <c r="E173" s="14"/>
      <c r="F173" s="14"/>
    </row>
    <row r="174" spans="1:9" ht="79.5" x14ac:dyDescent="0.25">
      <c r="A174" s="8" t="s">
        <v>155</v>
      </c>
      <c r="B174" s="9">
        <v>5</v>
      </c>
      <c r="C174" s="10">
        <v>30</v>
      </c>
      <c r="D174" s="11">
        <f t="shared" si="8"/>
        <v>150</v>
      </c>
      <c r="E174" s="14"/>
      <c r="F174" s="14"/>
    </row>
    <row r="175" spans="1:9" x14ac:dyDescent="0.25">
      <c r="A175" s="18" t="s">
        <v>169</v>
      </c>
      <c r="B175" s="9"/>
      <c r="C175" s="10"/>
      <c r="D175" s="19">
        <f>SUM(D153:D174)</f>
        <v>15526.369999999997</v>
      </c>
      <c r="E175" s="14"/>
      <c r="F175" s="14"/>
    </row>
    <row r="176" spans="1:9" x14ac:dyDescent="0.25">
      <c r="A176" s="12" t="s">
        <v>156</v>
      </c>
      <c r="B176" s="9">
        <v>43.46</v>
      </c>
      <c r="C176" s="10">
        <v>15</v>
      </c>
      <c r="D176" s="11">
        <f>ROUND(ROUND(B176,2)*ROUND(C176,3),2)</f>
        <v>651.9</v>
      </c>
      <c r="E176" s="14"/>
      <c r="F176" s="14"/>
    </row>
    <row r="177" spans="1:4" x14ac:dyDescent="0.25">
      <c r="A177" s="4"/>
      <c r="B177" s="4"/>
      <c r="C177" s="4"/>
      <c r="D177" s="5"/>
    </row>
    <row r="179" spans="1:4" x14ac:dyDescent="0.25">
      <c r="A179" s="6" t="s">
        <v>157</v>
      </c>
      <c r="D179" s="5">
        <f>D176+D175+D152+D147+D103+D74+D63+D51</f>
        <v>247933.88999999998</v>
      </c>
    </row>
  </sheetData>
  <mergeCells count="1">
    <mergeCell ref="A1:D1"/>
  </mergeCells>
  <pageMargins left="0.75" right="0.75" top="0.75" bottom="0.5" header="0.5" footer="0.75"/>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T-PRES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Servei de Sistemes d'Informació i Telecomunicacions</cp:lastModifiedBy>
  <cp:lastPrinted>2020-09-04T06:45:24Z</cp:lastPrinted>
  <dcterms:created xsi:type="dcterms:W3CDTF">2020-07-31T06:41:29Z</dcterms:created>
  <dcterms:modified xsi:type="dcterms:W3CDTF">2020-09-04T08:37:47Z</dcterms:modified>
</cp:coreProperties>
</file>