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0\178-2020 O (SARHA) Material oficina (gtm 38854)\per publicar\"/>
    </mc:Choice>
  </mc:AlternateContent>
  <bookViews>
    <workbookView xWindow="0" yWindow="0" windowWidth="28800" windowHeight="12435"/>
  </bookViews>
  <sheets>
    <sheet name="Hoja1" sheetId="1" r:id="rId1"/>
  </sheets>
  <definedNames>
    <definedName name="_xlnm._FilterDatabase" localSheetId="0">Hoja1!$A$2:$J$273</definedName>
  </definedNames>
  <calcPr calcId="152511"/>
</workbook>
</file>

<file path=xl/calcChain.xml><?xml version="1.0" encoding="utf-8"?>
<calcChain xmlns="http://schemas.openxmlformats.org/spreadsheetml/2006/main">
  <c r="J21" i="1" l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N41" i="1" l="1"/>
  <c r="N158" i="1"/>
  <c r="N224" i="1"/>
  <c r="N188" i="1"/>
  <c r="N153" i="1"/>
  <c r="N179" i="1"/>
  <c r="N93" i="1"/>
  <c r="N107" i="1"/>
  <c r="N240" i="1"/>
  <c r="N254" i="1"/>
  <c r="N21" i="1"/>
  <c r="N35" i="1"/>
  <c r="N34" i="1"/>
  <c r="N33" i="1"/>
  <c r="N64" i="1"/>
  <c r="N12" i="1"/>
  <c r="N249" i="1"/>
  <c r="N247" i="1"/>
  <c r="J3" i="1"/>
  <c r="N173" i="1" l="1"/>
  <c r="N59" i="1"/>
  <c r="N132" i="1"/>
  <c r="N231" i="1"/>
  <c r="N194" i="1"/>
  <c r="N196" i="1"/>
  <c r="N217" i="1"/>
  <c r="N243" i="1"/>
  <c r="N176" i="1"/>
  <c r="N226" i="1"/>
  <c r="N86" i="1"/>
  <c r="N5" i="1"/>
  <c r="N29" i="1"/>
  <c r="N220" i="1"/>
  <c r="N22" i="1"/>
  <c r="N119" i="1"/>
  <c r="N92" i="1"/>
  <c r="N63" i="1"/>
  <c r="N257" i="1"/>
  <c r="N6" i="1"/>
  <c r="N9" i="1"/>
  <c r="N121" i="1"/>
  <c r="N89" i="1"/>
  <c r="N150" i="1"/>
  <c r="N265" i="1"/>
  <c r="N255" i="1"/>
  <c r="N208" i="1"/>
  <c r="N142" i="1"/>
  <c r="N182" i="1"/>
  <c r="N124" i="1"/>
  <c r="N227" i="1"/>
  <c r="N168" i="1"/>
  <c r="N228" i="1"/>
  <c r="N230" i="1"/>
  <c r="N185" i="1"/>
  <c r="N13" i="1"/>
  <c r="N90" i="1"/>
  <c r="N80" i="1"/>
  <c r="N108" i="1"/>
  <c r="N118" i="1"/>
  <c r="N184" i="1"/>
  <c r="N234" i="1"/>
  <c r="N215" i="1"/>
  <c r="N210" i="1"/>
  <c r="N120" i="1"/>
  <c r="N106" i="1"/>
  <c r="N200" i="1"/>
  <c r="N264" i="1"/>
  <c r="N159" i="1"/>
  <c r="N104" i="1"/>
  <c r="N109" i="1"/>
  <c r="N157" i="1"/>
  <c r="N272" i="1"/>
  <c r="N275" i="1"/>
  <c r="N52" i="1"/>
  <c r="N189" i="1"/>
  <c r="N191" i="1"/>
  <c r="N214" i="1"/>
  <c r="N221" i="1"/>
  <c r="N11" i="1"/>
  <c r="N246" i="1"/>
  <c r="N174" i="1"/>
  <c r="N66" i="1"/>
  <c r="N114" i="1"/>
  <c r="N192" i="1"/>
  <c r="N32" i="1"/>
  <c r="N144" i="1"/>
  <c r="N69" i="1"/>
  <c r="N82" i="1"/>
  <c r="N8" i="1"/>
  <c r="N87" i="1"/>
  <c r="N197" i="1"/>
  <c r="N16" i="1"/>
  <c r="N18" i="1"/>
  <c r="N58" i="1"/>
  <c r="N55" i="1"/>
  <c r="N253" i="1"/>
  <c r="N79" i="1"/>
  <c r="N81" i="1"/>
  <c r="N211" i="1"/>
  <c r="N141" i="1"/>
  <c r="N127" i="1"/>
  <c r="N129" i="1"/>
  <c r="N260" i="1"/>
  <c r="N160" i="1"/>
  <c r="N26" i="1"/>
  <c r="N244" i="1"/>
  <c r="N266" i="1"/>
  <c r="N223" i="1"/>
  <c r="N186" i="1"/>
  <c r="N39" i="1"/>
  <c r="N235" i="1"/>
  <c r="N199" i="1"/>
  <c r="N3" i="1"/>
  <c r="N84" i="1"/>
  <c r="N19" i="1"/>
  <c r="N61" i="1"/>
  <c r="N101" i="1"/>
  <c r="N103" i="1"/>
  <c r="N149" i="1"/>
  <c r="N181" i="1"/>
  <c r="N130" i="1"/>
  <c r="N131" i="1"/>
  <c r="N134" i="1"/>
  <c r="N60" i="1"/>
  <c r="N213" i="1"/>
  <c r="N95" i="1"/>
  <c r="N163" i="1"/>
  <c r="N164" i="1"/>
  <c r="N48" i="1"/>
  <c r="N97" i="1"/>
  <c r="N209" i="1"/>
  <c r="N218" i="1"/>
  <c r="N70" i="1"/>
  <c r="N232" i="1"/>
  <c r="N238" i="1"/>
  <c r="N274" i="1"/>
  <c r="N30" i="1"/>
  <c r="N42" i="1"/>
  <c r="N44" i="1"/>
  <c r="N156" i="1"/>
  <c r="N204" i="1"/>
  <c r="N207" i="1"/>
  <c r="N100" i="1"/>
  <c r="N269" i="1"/>
  <c r="N236" i="1"/>
  <c r="N45" i="1"/>
  <c r="N128" i="1"/>
  <c r="N146" i="1"/>
  <c r="N165" i="1"/>
  <c r="N46" i="1"/>
  <c r="N202" i="1"/>
  <c r="N147" i="1"/>
  <c r="N98" i="1"/>
  <c r="N71" i="1"/>
  <c r="N267" i="1"/>
  <c r="N24" i="1"/>
  <c r="N68" i="1"/>
  <c r="N252" i="1"/>
  <c r="N75" i="1"/>
  <c r="N102" i="1"/>
  <c r="N110" i="1"/>
  <c r="N112" i="1"/>
  <c r="N122" i="1"/>
  <c r="N171" i="1"/>
  <c r="N38" i="1"/>
  <c r="N245" i="1"/>
  <c r="N273" i="1"/>
  <c r="N14" i="1"/>
  <c r="N239" i="1"/>
  <c r="N25" i="1"/>
  <c r="N74" i="1"/>
  <c r="N54" i="1"/>
  <c r="N76" i="1"/>
  <c r="N78" i="1"/>
  <c r="N113" i="1"/>
  <c r="N117" i="1"/>
  <c r="N125" i="1"/>
  <c r="N126" i="1"/>
  <c r="N151" i="1"/>
  <c r="N94" i="1"/>
  <c r="N162" i="1"/>
  <c r="N166" i="1"/>
  <c r="N47" i="1"/>
  <c r="N96" i="1"/>
  <c r="N241" i="1"/>
  <c r="N148" i="1"/>
  <c r="N225" i="1"/>
  <c r="N72" i="1"/>
  <c r="N268" i="1"/>
  <c r="N237" i="1"/>
  <c r="N139" i="1"/>
  <c r="N4" i="1"/>
  <c r="N10" i="1"/>
  <c r="N195" i="1"/>
  <c r="N248" i="1"/>
  <c r="N65" i="1"/>
  <c r="N256" i="1"/>
  <c r="N111" i="1"/>
  <c r="N123" i="1"/>
  <c r="N85" i="1"/>
  <c r="N175" i="1"/>
  <c r="N187" i="1"/>
  <c r="N193" i="1"/>
  <c r="N20" i="1"/>
  <c r="N28" i="1"/>
  <c r="N67" i="1"/>
  <c r="N62" i="1"/>
  <c r="N40" i="1"/>
  <c r="N53" i="1"/>
  <c r="N7" i="1"/>
  <c r="N51" i="1"/>
  <c r="N198" i="1"/>
  <c r="N88" i="1"/>
  <c r="N229" i="1"/>
  <c r="N250" i="1"/>
  <c r="N15" i="1"/>
  <c r="N190" i="1"/>
  <c r="N17" i="1"/>
  <c r="N23" i="1"/>
  <c r="N31" i="1"/>
  <c r="N57" i="1"/>
  <c r="N251" i="1"/>
  <c r="N43" i="1"/>
  <c r="N56" i="1"/>
  <c r="N77" i="1"/>
  <c r="N116" i="1"/>
  <c r="N91" i="1"/>
  <c r="N140" i="1"/>
  <c r="N105" i="1"/>
  <c r="N183" i="1"/>
  <c r="N133" i="1"/>
  <c r="N258" i="1"/>
  <c r="N177" i="1"/>
  <c r="N169" i="1"/>
  <c r="N50" i="1"/>
  <c r="N135" i="1"/>
  <c r="N216" i="1"/>
  <c r="N49" i="1"/>
  <c r="N219" i="1"/>
  <c r="N99" i="1"/>
  <c r="N73" i="1"/>
  <c r="N233" i="1"/>
  <c r="N83" i="1"/>
  <c r="N261" i="1"/>
  <c r="N212" i="1"/>
  <c r="N145" i="1"/>
  <c r="N161" i="1"/>
  <c r="N138" i="1"/>
  <c r="N172" i="1"/>
  <c r="N27" i="1"/>
  <c r="N205" i="1"/>
  <c r="N136" i="1"/>
  <c r="N137" i="1"/>
  <c r="N154" i="1"/>
  <c r="N167" i="1"/>
  <c r="N203" i="1"/>
  <c r="N242" i="1"/>
  <c r="N259" i="1"/>
  <c r="N178" i="1"/>
  <c r="N143" i="1"/>
  <c r="N152" i="1"/>
  <c r="N263" i="1"/>
  <c r="N170" i="1"/>
  <c r="N36" i="1"/>
  <c r="N206" i="1"/>
  <c r="N180" i="1"/>
  <c r="N222" i="1"/>
  <c r="N115" i="1"/>
  <c r="N37" i="1"/>
  <c r="N270" i="1"/>
  <c r="N271" i="1"/>
  <c r="N262" i="1"/>
  <c r="N201" i="1"/>
  <c r="N155" i="1"/>
</calcChain>
</file>

<file path=xl/sharedStrings.xml><?xml version="1.0" encoding="utf-8"?>
<sst xmlns="http://schemas.openxmlformats.org/spreadsheetml/2006/main" count="562" uniqueCount="322">
  <si>
    <t>FAMILIA</t>
  </si>
  <si>
    <t>Descripció</t>
  </si>
  <si>
    <t>Presentació Administració</t>
  </si>
  <si>
    <t>Presentació màxima</t>
  </si>
  <si>
    <t>Consum previst Ajuntament</t>
  </si>
  <si>
    <t>Consum previst AMSA</t>
  </si>
  <si>
    <t>Consum previst PUMSA</t>
  </si>
  <si>
    <t>Consum previst Tecnocampus</t>
  </si>
  <si>
    <t>Consum total previst</t>
  </si>
  <si>
    <t>Preu màxim</t>
  </si>
  <si>
    <t>Preu Ofert</t>
  </si>
  <si>
    <t>Total valorat</t>
  </si>
  <si>
    <t>Referència ambiental</t>
  </si>
  <si>
    <t>Qualitat ambiental</t>
  </si>
  <si>
    <t>AGENDA</t>
  </si>
  <si>
    <t>Agenda català pàgina per dia</t>
  </si>
  <si>
    <t xml:space="preserve">Agenda català setmana vista                                        </t>
  </si>
  <si>
    <t>ARXIVADORS</t>
  </si>
  <si>
    <t>Arxivador A4 llom 4cm 2 anelles (qualsevol color)</t>
  </si>
  <si>
    <t>Arxivador A4 llom 8 cm 2 anelles (qualsevol color)</t>
  </si>
  <si>
    <t>Arxivador jaspiat A4 2 anelles llom 75mm</t>
  </si>
  <si>
    <t>Arxivador jaspiat foli 2 anelles llom 70mm</t>
  </si>
  <si>
    <t>Arxivador jaspiat foli 2 anelles llom 75mm</t>
  </si>
  <si>
    <t>Arxivador personalitzable A4 2 anelles llom 40mm</t>
  </si>
  <si>
    <t>Arxivador personalitzable A4 4 anelles llom 40mm</t>
  </si>
  <si>
    <t>VARIS</t>
  </si>
  <si>
    <t>Bandeja poliestiré 345*255*60 mm</t>
  </si>
  <si>
    <t>COLA</t>
  </si>
  <si>
    <t>Barra cola no tòxic</t>
  </si>
  <si>
    <t>PISSARRA</t>
  </si>
  <si>
    <t>Bloc de fulles per pissarra 650*980mm 80gr</t>
  </si>
  <si>
    <t>POST-IT</t>
  </si>
  <si>
    <t>Bloc notes adhesives 38*50mm  (blocs de 100 fulles)</t>
  </si>
  <si>
    <t>Bloc notes adhesives 51*38 mm (blocs de 100 fulles)</t>
  </si>
  <si>
    <t>Bloc notes adhesives 76*51 mm (blocs de 100 fulles)</t>
  </si>
  <si>
    <t>Bloc notes adhesives 76*76 mm (blocs de 100 fulles)</t>
  </si>
  <si>
    <t>Bloc notes adhesives 76*76 mm (blocs de 100 fulles) (colors brillants)</t>
  </si>
  <si>
    <t>ESCRIPTURA</t>
  </si>
  <si>
    <t>Bolígraf amb peana</t>
  </si>
  <si>
    <t>Boligraf retractil gel punta 1mm (blau, negre o vermell)</t>
  </si>
  <si>
    <t>Bolígraf retractil punta 1mm</t>
  </si>
  <si>
    <t>Bolígrafs punta 1mm (blau, negre o vermell)</t>
  </si>
  <si>
    <t>Borrador magnètic per pissarra blanca</t>
  </si>
  <si>
    <t>Borrador no magnètic per pissarra blanca</t>
  </si>
  <si>
    <t>SOBRES/BOSSES</t>
  </si>
  <si>
    <t>Bossa bombolles 240*240mm</t>
  </si>
  <si>
    <t>Bossa bombolles 265*180mm</t>
  </si>
  <si>
    <t>Bossa bombolles 265*220mm</t>
  </si>
  <si>
    <t>Bossa bombolles 360*270mm</t>
  </si>
  <si>
    <t>Bossa de plàstic minigrip amb etiqueta 100*150mm</t>
  </si>
  <si>
    <t>Bossa de plàstic minigrip amb etiqueta 160*220mm</t>
  </si>
  <si>
    <t>Bosses bombolles 445*300mm</t>
  </si>
  <si>
    <t>Caixa de mocadors facials</t>
  </si>
  <si>
    <t>Caixa transferència foli llom (390*255*205mm) (qualsevol color)</t>
  </si>
  <si>
    <t>Caixes arxiu definitiu 35*25cm llom 10cm</t>
  </si>
  <si>
    <t>EMBALATGE</t>
  </si>
  <si>
    <t>Caixes cartró 500*300*300mm</t>
  </si>
  <si>
    <t>Caixes cartró 700*400*400mm</t>
  </si>
  <si>
    <t>Caixes cartró 800*600*600mm</t>
  </si>
  <si>
    <t>CALCULADORA</t>
  </si>
  <si>
    <t>Calculadora 12 dígits</t>
  </si>
  <si>
    <t>Calculadora científica 10 dígits</t>
  </si>
  <si>
    <t>Capsa de cartró per arxivador foli jaspiat llom 82 cm</t>
  </si>
  <si>
    <t>TAMPO</t>
  </si>
  <si>
    <t>Carcassa metàl·lica per sucar tampó 11x7cm BLAU</t>
  </si>
  <si>
    <t>PORTATARIFES</t>
  </si>
  <si>
    <t>Carpeta de fundes extaïbles A4  30 fundes</t>
  </si>
  <si>
    <t xml:space="preserve">Carpeta de fundes flexible A4 20 fundes                                     </t>
  </si>
  <si>
    <t xml:space="preserve">Carpeta de fundes flexible A4 30 fundes                                     </t>
  </si>
  <si>
    <t xml:space="preserve">Carpeta de fundes flexible A4 40 fundes                                     </t>
  </si>
  <si>
    <t>Carpeta de fundes flexible A4 60 fundes</t>
  </si>
  <si>
    <t xml:space="preserve">Carpeta de fundes rígida A4 30 fundes                                     </t>
  </si>
  <si>
    <t xml:space="preserve">Carpeta de fundes rígida A4 40 fundes                                     </t>
  </si>
  <si>
    <t xml:space="preserve">Carpeta de fundes rígida A4 80 fundes                                     </t>
  </si>
  <si>
    <t>CARP. PROJECTES</t>
  </si>
  <si>
    <t>Carpeta de projectes A4 llom 40mm</t>
  </si>
  <si>
    <t>Carpeta de projectes A4 llom 60mm</t>
  </si>
  <si>
    <t>Carpeta de projectes A4 polipropilè llom 40mm (transparent)</t>
  </si>
  <si>
    <t>Carpeta de projectes foli llom 30mm</t>
  </si>
  <si>
    <t>Carpeta de projectes foli llom 50mm</t>
  </si>
  <si>
    <t>Carpeta de projectes foli llom 70mm</t>
  </si>
  <si>
    <t>Carpeta de projectes foli llom 90mm</t>
  </si>
  <si>
    <t>CARPETA</t>
  </si>
  <si>
    <t>Carpetes de gomes 3 solapes polipropilè (qualsevol color)</t>
  </si>
  <si>
    <t>Carpetes de gomes A4 3 solapes 355gr (qualsevol color)</t>
  </si>
  <si>
    <t>Carpetes de gomes Foli 3 solapes PVC (qualsevol color)</t>
  </si>
  <si>
    <t>CARTOLINA</t>
  </si>
  <si>
    <t>Cartolina  A4 160g (qualsevol color)</t>
  </si>
  <si>
    <t>Cartolina 50*65 185gr (qualsevol color)</t>
  </si>
  <si>
    <t>Cartolina A3 185 gr  (qualsevol color)</t>
  </si>
  <si>
    <t>Cartolina A4 185 gr  (qualsevol color)</t>
  </si>
  <si>
    <t>CELO</t>
  </si>
  <si>
    <t>Celo 19mm*33m</t>
  </si>
  <si>
    <t>Celo 19mm*66m</t>
  </si>
  <si>
    <t>Cinta adhesiva 50mm*66m (marró o transparent)</t>
  </si>
  <si>
    <t>Cinta adhesiva doble cara 12mm*7,5m</t>
  </si>
  <si>
    <t>Cinta adhesiva doble cara 25mm*50m</t>
  </si>
  <si>
    <t>CORRECTOR</t>
  </si>
  <si>
    <t>Cinta correctora 12m*4,2mm</t>
  </si>
  <si>
    <t>Cinta correctora 8,5m*4,2mm</t>
  </si>
  <si>
    <t>DYMO</t>
  </si>
  <si>
    <t>Cinta embalatge 50mm*66m transparent</t>
  </si>
  <si>
    <t>Cinta velcro 20mm*10m</t>
  </si>
  <si>
    <t>Cintes tèxtils per identificadors 44cm</t>
  </si>
  <si>
    <t>ENQUADERNACIÓ</t>
  </si>
  <si>
    <t>Clips encuadernació de plàstic (90*40)</t>
  </si>
  <si>
    <t>CLIPS</t>
  </si>
  <si>
    <t>Clips metàl·lics niquelats 25 mm n.1</t>
  </si>
  <si>
    <t>Clips metàl·lics niquelats 32 mm n.2</t>
  </si>
  <si>
    <t>Clips metàl·lics niquelats 40 mm n.3</t>
  </si>
  <si>
    <t>Clips metàl·lics niquelats 50 mm  n.4</t>
  </si>
  <si>
    <t>Clips papallona 40mm</t>
  </si>
  <si>
    <t>Clips papallona 60mm</t>
  </si>
  <si>
    <t>Cola blanca</t>
  </si>
  <si>
    <t>Cola super ràpid</t>
  </si>
  <si>
    <t>Compàs</t>
  </si>
  <si>
    <t xml:space="preserve">Corrector líquid  </t>
  </si>
  <si>
    <t>INFORMÀTICA</t>
  </si>
  <si>
    <t>CR-R 700Mb</t>
  </si>
  <si>
    <t>Cubilet porta llapis/bolígrafs</t>
  </si>
  <si>
    <t>Cúter 18mm</t>
  </si>
  <si>
    <t>Cúter 9mm</t>
  </si>
  <si>
    <t>Datador automàtic català</t>
  </si>
  <si>
    <t>FUNDES</t>
  </si>
  <si>
    <t>Dossier ungleta transparent A4 90 micres</t>
  </si>
  <si>
    <t>Escambell regulable</t>
  </si>
  <si>
    <t>Espirals metàl·liques 10mm</t>
  </si>
  <si>
    <t>Espirals metàl·liques 12mm</t>
  </si>
  <si>
    <t>Espirals metàl·liques 16mm</t>
  </si>
  <si>
    <t>Espirals metàl·liques 20mm</t>
  </si>
  <si>
    <t>Espirals metàl·liques 32mm</t>
  </si>
  <si>
    <t>Espirals metàl·liques 36mm</t>
  </si>
  <si>
    <t>Espirals metàl·liques 8mm</t>
  </si>
  <si>
    <t>ETIQUETES</t>
  </si>
  <si>
    <t>Etiqueta 105*148mm</t>
  </si>
  <si>
    <t>Etiqueta 105*37mm</t>
  </si>
  <si>
    <t>Etiqueta 105*48mm</t>
  </si>
  <si>
    <t>Etiqueta 105*57mm</t>
  </si>
  <si>
    <t>Etiqueta 105*74mm</t>
  </si>
  <si>
    <t>Etiqueta 210*148mm</t>
  </si>
  <si>
    <t>Etiqueta 210*297mm</t>
  </si>
  <si>
    <t>Etiqueta 48,5*16,9mm</t>
  </si>
  <si>
    <t>Etiqueta 64,6*33,8mm</t>
  </si>
  <si>
    <t>Etiqueta 70*35mm</t>
  </si>
  <si>
    <t>Etiqueta 70*37mm</t>
  </si>
  <si>
    <t>Etiqueta rodona 15mm diàmetre</t>
  </si>
  <si>
    <t>Etiqueta rodona 8mm diàmetre</t>
  </si>
  <si>
    <t>EXPOSITOR</t>
  </si>
  <si>
    <t>Expositor A4 de pared adhesiu</t>
  </si>
  <si>
    <t>Expositor A5 amb 4 compartients</t>
  </si>
  <si>
    <t>Expositor sobretaula A4 en forma de L</t>
  </si>
  <si>
    <t>Expositor sobretaula A4 en forma de T</t>
  </si>
  <si>
    <t>RETOLADORS</t>
  </si>
  <si>
    <t>Fluorescent (groc, rosa, verd o taronja)</t>
  </si>
  <si>
    <t>MANUALITATS</t>
  </si>
  <si>
    <t>Fulles de dibuix A4 130 gr</t>
  </si>
  <si>
    <t>Fulls goma eva 400*600*2mm</t>
  </si>
  <si>
    <t>PLASTIFICACIÓ</t>
  </si>
  <si>
    <t>Fundes A3 125 micres per cada cara</t>
  </si>
  <si>
    <t>Fundes A3 75 micres per cada cara</t>
  </si>
  <si>
    <t>Fundes A4 125 micres per cada cara</t>
  </si>
  <si>
    <t>Fundes A4 75 micres per cada cara</t>
  </si>
  <si>
    <t>Fundes amb fuelle i solapa A4 200 micres</t>
  </si>
  <si>
    <t>Fundes amb tancament adhesiu per CD</t>
  </si>
  <si>
    <t>Fundes perforades per CD</t>
  </si>
  <si>
    <t>Fundes perforades transparent A4 55 micres</t>
  </si>
  <si>
    <t>Fundes perforades transparent A4 80 micres</t>
  </si>
  <si>
    <t>Fundes perforades transparent foli 55 micres</t>
  </si>
  <si>
    <t>Fundes perforades transparent foli 70 micres</t>
  </si>
  <si>
    <t>Goma esborrar</t>
  </si>
  <si>
    <t>GOMES ELÀSTIQUES</t>
  </si>
  <si>
    <t>Gomes elàstiques 100*2 mm</t>
  </si>
  <si>
    <t>Gomes elàstiques 120*2 mm</t>
  </si>
  <si>
    <t>Gomes elàstiques 160*3 mm</t>
  </si>
  <si>
    <t>Gomes elàstiques 60*2mm</t>
  </si>
  <si>
    <t>Gomes elàstiques 80*2mm</t>
  </si>
  <si>
    <t xml:space="preserve">Gots de paper 20cl                                             </t>
  </si>
  <si>
    <t>GRAP/PERF</t>
  </si>
  <si>
    <t>Grapadora sobretaula (gruix 20 fulls)</t>
  </si>
  <si>
    <t>Grapes cobrejades 24/6</t>
  </si>
  <si>
    <t>Grapes galvanitzades 24/6</t>
  </si>
  <si>
    <t>Grapes galvanitzades 26/6</t>
  </si>
  <si>
    <t>Guixos de color antipols</t>
  </si>
  <si>
    <t>Identificadors de seguretat 90*60mm</t>
  </si>
  <si>
    <t>Identificadors de seguretat amb pinça 60*90mm</t>
  </si>
  <si>
    <t>Identificadors de seguretat amb pinça 90*60mm</t>
  </si>
  <si>
    <t>Imans 30 mm qualsevol color</t>
  </si>
  <si>
    <t>Llapis colors sortits</t>
  </si>
  <si>
    <t>Llapis corrector</t>
  </si>
  <si>
    <t>Llapis naturals</t>
  </si>
  <si>
    <t>Maquineta per fer punta metall</t>
  </si>
  <si>
    <t>Marcador borrable punta biselada 4-5mm (blau, negre, vermell o verd)</t>
  </si>
  <si>
    <t>Marcador borrable punta cònica 1,5-3mm (negre, blau, vermell o verd)</t>
  </si>
  <si>
    <t>Marcador permanent per CD</t>
  </si>
  <si>
    <t>Marcador permanent punta biselada traç 1-5mm (negre, blau o vermell)</t>
  </si>
  <si>
    <t>Marcador permanent punta cònica traç 1-2mm (negre, blau o vermell)</t>
  </si>
  <si>
    <t>Memòria USB 16 gb</t>
  </si>
  <si>
    <t>Memòria USB 32 gb</t>
  </si>
  <si>
    <t>Memòria USB 64 gb</t>
  </si>
  <si>
    <t>Memòria USB 8 gb</t>
  </si>
  <si>
    <t>Mines grafit 0.5mm</t>
  </si>
  <si>
    <t>Mines grafit 0.7mm</t>
  </si>
  <si>
    <t>Mini grapadora (12 fulles)</t>
  </si>
  <si>
    <t>Notes rígides per marcar 19*43 mm qualsevol color</t>
  </si>
  <si>
    <t>Notes rígides per marcar 38*25 mm qualsevol color</t>
  </si>
  <si>
    <t>Pack de retoladors de colors variats</t>
  </si>
  <si>
    <t>PAPER</t>
  </si>
  <si>
    <t>Paper A3 100gr</t>
  </si>
  <si>
    <t>Paper A4 100gr</t>
  </si>
  <si>
    <t>Paper A4 120gr</t>
  </si>
  <si>
    <t>Paper A4 80gr qualsevol color</t>
  </si>
  <si>
    <t>Paper celofan 50*65cm 30gr (qualsevol color)</t>
  </si>
  <si>
    <t>Paper de seda 51*76cm 17gr (qualsevol color)</t>
  </si>
  <si>
    <t>Paper xarol 50X65CM 65G (qualservol color)</t>
  </si>
  <si>
    <t>Paperera reixeta plàstic</t>
  </si>
  <si>
    <t>Pasta per moldejar (blanc o terracota)</t>
  </si>
  <si>
    <t>PILES</t>
  </si>
  <si>
    <t>Pila 9V LR61</t>
  </si>
  <si>
    <t>Pila alcalina A23</t>
  </si>
  <si>
    <t>Pila botó CR2025</t>
  </si>
  <si>
    <t>Pila botó CR2032</t>
  </si>
  <si>
    <t>Pila botó LR44/A76 1,5V</t>
  </si>
  <si>
    <t>Pila recargable AAA</t>
  </si>
  <si>
    <t>Piles 1,5V LR20</t>
  </si>
  <si>
    <t>Piles AA</t>
  </si>
  <si>
    <t>Piles AAA</t>
  </si>
  <si>
    <t>Pinces metàl·liques 19mm</t>
  </si>
  <si>
    <t>Pinces metàl·liques 25mm</t>
  </si>
  <si>
    <t>Pinces metàl·liques 32mm</t>
  </si>
  <si>
    <t>Pinces metàl·liques 50mm</t>
  </si>
  <si>
    <t>Polseres identificatives imprimibles 265*25mm</t>
  </si>
  <si>
    <t>Porta clips amb iman</t>
  </si>
  <si>
    <t>Porta-rotlles per cinta adhesiva de 33mm</t>
  </si>
  <si>
    <t>Portabloc amb pinça A4 PVC</t>
  </si>
  <si>
    <t xml:space="preserve">Portabloc amb tapa i pinça      </t>
  </si>
  <si>
    <t>Portamines tècnic soft 0,5mm</t>
  </si>
  <si>
    <t>Portamines tècnic soft 0,7mm</t>
  </si>
  <si>
    <t>QUADERN</t>
  </si>
  <si>
    <t>Quadern A4 llis 60gr</t>
  </si>
  <si>
    <t>Quadern A4 quadrícula 60gr</t>
  </si>
  <si>
    <t>Quadern A4 quadrícula 70gr (bandes de colors)</t>
  </si>
  <si>
    <t>Quadern A4 quadrícula 90gr</t>
  </si>
  <si>
    <t>Quadern A4 quadrícula 90gr (bandes de colors)</t>
  </si>
  <si>
    <t>Quadern A5 llis 60gr</t>
  </si>
  <si>
    <t>Quadern A5 quadrícula 60gr</t>
  </si>
  <si>
    <t>Quadern A5 quadrícula 70gr (bandes de colors)</t>
  </si>
  <si>
    <t>Quadern A5 quadrícula 90gr</t>
  </si>
  <si>
    <t>Recanvis borrador magnètic</t>
  </si>
  <si>
    <t>Regla plàstic 30 cm</t>
  </si>
  <si>
    <t>Regla plàstic 40 cm</t>
  </si>
  <si>
    <t>Reposa canells ratolí escuma</t>
  </si>
  <si>
    <t>Reposa canells ratolí escuma per teclat</t>
  </si>
  <si>
    <t>Retolador traç 0,4mm   (negre, blau, verd o vermell)</t>
  </si>
  <si>
    <t>REVISTER</t>
  </si>
  <si>
    <t>Revister metàlic llom 80mm</t>
  </si>
  <si>
    <t>Revister polipropilè llom 75mm (transparent)</t>
  </si>
  <si>
    <t>Revister prolipropilè llom 70 mm</t>
  </si>
  <si>
    <t>Roller tinta líquida punta 0,5mm (blau, negre i vermell)</t>
  </si>
  <si>
    <t>Rotllo cartró ondulat 1500mm*50m  250gr/m2</t>
  </si>
  <si>
    <t>Rotllo gomets rodons 20mm diàmetre (qualsevol color)</t>
  </si>
  <si>
    <t>Rotllo paper crespon 500*2500mm 32gr (qualsevol color)</t>
  </si>
  <si>
    <t>Rotllo paper crespon 500*2500mm 65gr (qualsevol color)</t>
  </si>
  <si>
    <t>Rotllo paper embalatge 1*50m</t>
  </si>
  <si>
    <t>Rotllo paper embalatge 1100mm*300m 80g/m2</t>
  </si>
  <si>
    <t>Rotllo paper kraft 1000mm*10m 70g/m2</t>
  </si>
  <si>
    <t>Rotllo paper kraft 1000mm*300m 80g/m2</t>
  </si>
  <si>
    <t>PLÒTER</t>
  </si>
  <si>
    <t>Separador mida A4 12 pestanyes neutres</t>
  </si>
  <si>
    <t>Separador mida A4 6 pestanyes neutres</t>
  </si>
  <si>
    <t>Sobre s/finestra 115*225 Americà Tira Silicona</t>
  </si>
  <si>
    <t>Sobre s/finestra 162*229 Tira Silicona</t>
  </si>
  <si>
    <t>Sobre s/finestra 229*324 Tira Silicona</t>
  </si>
  <si>
    <t>Sobres portadocuments A5 transparent tancament amb fermall</t>
  </si>
  <si>
    <t>Sobres portadocuments Foli transparent tancament amb fermall</t>
  </si>
  <si>
    <t>SUBCARPETA</t>
  </si>
  <si>
    <t>Subcarpeta A4 180gr. (qualsevol color)</t>
  </si>
  <si>
    <t>Subcarpeta A4 225gr. (colors variats)</t>
  </si>
  <si>
    <t>Subcarpeta foli 185gr. (qualsevol color)</t>
  </si>
  <si>
    <t>Subcrpeta A4 170gr (qualsevol color)</t>
  </si>
  <si>
    <t>Tapes enquadernació A4 180mc transparent</t>
  </si>
  <si>
    <t>Tapes enquadernació A4 280mc  (negres)</t>
  </si>
  <si>
    <t>Témpera líquida (qualsevol color)</t>
  </si>
  <si>
    <t>Tinta per segells (negre o blau)</t>
  </si>
  <si>
    <t>Tisores acer 17cm</t>
  </si>
  <si>
    <t>Tissores punta rodona 13,5cm</t>
  </si>
  <si>
    <t>Transportador de 180º</t>
  </si>
  <si>
    <t>Xinxetes amb cap de copa</t>
  </si>
  <si>
    <t>Xinxetes americanes</t>
  </si>
  <si>
    <t>Presentació licitador</t>
  </si>
  <si>
    <t>Equivalència preu ofertat</t>
  </si>
  <si>
    <r>
      <rPr>
        <b/>
        <sz val="11"/>
        <color rgb="FF000000"/>
        <rFont val="Times New Roman"/>
        <family val="1"/>
      </rPr>
      <t>SCOTCH</t>
    </r>
    <r>
      <rPr>
        <sz val="11"/>
        <color rgb="FF000000"/>
        <rFont val="Times New Roman"/>
        <family val="1"/>
      </rPr>
      <t xml:space="preserve"> "magic tape” cinta 19*33mm o equivalent</t>
    </r>
  </si>
  <si>
    <r>
      <rPr>
        <b/>
        <sz val="11"/>
        <color rgb="FF000000"/>
        <rFont val="Times New Roman"/>
        <family val="1"/>
      </rPr>
      <t>SCOTCH</t>
    </r>
    <r>
      <rPr>
        <sz val="11"/>
        <color rgb="FF000000"/>
        <rFont val="Times New Roman"/>
        <family val="1"/>
      </rPr>
      <t xml:space="preserve"> "magic” cinta 19*33mm o equivalent</t>
    </r>
  </si>
  <si>
    <r>
      <rPr>
        <b/>
        <sz val="11"/>
        <color rgb="FF000000"/>
        <rFont val="Times New Roman"/>
        <family val="1"/>
      </rPr>
      <t>SCOTCH</t>
    </r>
    <r>
      <rPr>
        <sz val="11"/>
        <color rgb="FF000000"/>
        <rFont val="Times New Roman"/>
        <family val="1"/>
      </rPr>
      <t xml:space="preserve"> "removable” cinta 19*33mm o equivalent</t>
    </r>
  </si>
  <si>
    <r>
      <t xml:space="preserve">Cola spray 400ml </t>
    </r>
    <r>
      <rPr>
        <b/>
        <sz val="11"/>
        <color rgb="FF000000"/>
        <rFont val="Times New Roman"/>
        <family val="1"/>
      </rPr>
      <t>SCOTCH 3M spray Mount</t>
    </r>
    <r>
      <rPr>
        <sz val="11"/>
        <color rgb="FF000000"/>
        <rFont val="Times New Roman"/>
        <family val="1"/>
      </rPr>
      <t xml:space="preserve"> o equivalent</t>
    </r>
  </si>
  <si>
    <r>
      <t xml:space="preserve">Cinta </t>
    </r>
    <r>
      <rPr>
        <b/>
        <sz val="11"/>
        <color rgb="FF000000"/>
        <rFont val="Times New Roman"/>
        <family val="1"/>
      </rPr>
      <t>DYMO</t>
    </r>
    <r>
      <rPr>
        <sz val="11"/>
        <color rgb="FF000000"/>
        <rFont val="Times New Roman"/>
        <family val="1"/>
      </rPr>
      <t xml:space="preserve"> D1 12mm*7m cinta blanca impressió negra o equivalent</t>
    </r>
  </si>
  <si>
    <r>
      <t xml:space="preserve">Cinta </t>
    </r>
    <r>
      <rPr>
        <b/>
        <sz val="11"/>
        <color rgb="FF000000"/>
        <rFont val="Times New Roman"/>
        <family val="1"/>
      </rPr>
      <t>DYMO</t>
    </r>
    <r>
      <rPr>
        <sz val="11"/>
        <color rgb="FF000000"/>
        <rFont val="Times New Roman"/>
        <family val="1"/>
      </rPr>
      <t xml:space="preserve"> D1 12mm*7m cinta verda impressió negra o equivalent</t>
    </r>
  </si>
  <si>
    <r>
      <t xml:space="preserve">Cinta </t>
    </r>
    <r>
      <rPr>
        <b/>
        <sz val="11"/>
        <color rgb="FF000000"/>
        <rFont val="Times New Roman"/>
        <family val="1"/>
      </rPr>
      <t xml:space="preserve">DYMO </t>
    </r>
    <r>
      <rPr>
        <sz val="11"/>
        <color rgb="FF000000"/>
        <rFont val="Times New Roman"/>
        <family val="1"/>
      </rPr>
      <t>PLÀSTIC 12mm*4m impressió negra fons blanc o equivalent</t>
    </r>
  </si>
  <si>
    <r>
      <t xml:space="preserve">Boligraf retractil oli </t>
    </r>
    <r>
      <rPr>
        <b/>
        <sz val="11"/>
        <color rgb="FF000000"/>
        <rFont val="Times New Roman"/>
        <family val="1"/>
      </rPr>
      <t>PILOT</t>
    </r>
    <r>
      <rPr>
        <sz val="11"/>
        <color rgb="FF000000"/>
        <rFont val="Times New Roman"/>
        <family val="1"/>
      </rPr>
      <t xml:space="preserve"> punta 1mm (blau, negre o vermell) o equivalent</t>
    </r>
  </si>
  <si>
    <r>
      <t>Bolígrafs</t>
    </r>
    <r>
      <rPr>
        <b/>
        <sz val="11"/>
        <color rgb="FF000000"/>
        <rFont val="Times New Roman"/>
        <family val="1"/>
      </rPr>
      <t xml:space="preserve"> BIC </t>
    </r>
    <r>
      <rPr>
        <sz val="11"/>
        <color rgb="FF000000"/>
        <rFont val="Times New Roman"/>
        <family val="1"/>
      </rPr>
      <t>punta 1mm (blau, negre, vermell o verd) o equivalent</t>
    </r>
  </si>
  <si>
    <r>
      <t xml:space="preserve">Roller </t>
    </r>
    <r>
      <rPr>
        <b/>
        <sz val="11"/>
        <color rgb="FF000000"/>
        <rFont val="Times New Roman"/>
        <family val="1"/>
      </rPr>
      <t>PILOT</t>
    </r>
    <r>
      <rPr>
        <sz val="11"/>
        <color rgb="FF000000"/>
        <rFont val="Times New Roman"/>
        <family val="1"/>
      </rPr>
      <t xml:space="preserve"> retràctil gel 0,7mm (blau, vermell o negre) o equivalent</t>
    </r>
  </si>
  <si>
    <r>
      <t xml:space="preserve">Roller </t>
    </r>
    <r>
      <rPr>
        <b/>
        <sz val="11"/>
        <color rgb="FF000000"/>
        <rFont val="Times New Roman"/>
        <family val="1"/>
      </rPr>
      <t>PILOT</t>
    </r>
    <r>
      <rPr>
        <sz val="11"/>
        <color rgb="FF000000"/>
        <rFont val="Times New Roman"/>
        <family val="1"/>
      </rPr>
      <t xml:space="preserve"> tinta líquida punta 0,5mm(negre, blau o vermell) o equivalent</t>
    </r>
  </si>
  <si>
    <r>
      <t>Paper magnètic</t>
    </r>
    <r>
      <rPr>
        <b/>
        <sz val="11"/>
        <color rgb="FF000000"/>
        <rFont val="Times New Roman"/>
        <family val="1"/>
      </rPr>
      <t xml:space="preserve"> APLI </t>
    </r>
    <r>
      <rPr>
        <sz val="11"/>
        <color rgb="FF000000"/>
        <rFont val="Times New Roman"/>
        <family val="1"/>
      </rPr>
      <t>A4 650g/m2 o equivalent</t>
    </r>
  </si>
  <si>
    <r>
      <t xml:space="preserve">Grapadora </t>
    </r>
    <r>
      <rPr>
        <b/>
        <sz val="11"/>
        <color rgb="FF000000"/>
        <rFont val="Times New Roman"/>
        <family val="1"/>
      </rPr>
      <t xml:space="preserve">PETRUS </t>
    </r>
    <r>
      <rPr>
        <sz val="11"/>
        <color rgb="FF000000"/>
        <rFont val="Times New Roman"/>
        <family val="1"/>
      </rPr>
      <t>metàl·lica 226 (gruix 30 fulles) o equivalent</t>
    </r>
  </si>
  <si>
    <r>
      <t xml:space="preserve">Llevagrapes </t>
    </r>
    <r>
      <rPr>
        <b/>
        <sz val="11"/>
        <color rgb="FF000000"/>
        <rFont val="Times New Roman"/>
        <family val="1"/>
      </rPr>
      <t xml:space="preserve">PETRUS </t>
    </r>
    <r>
      <rPr>
        <sz val="11"/>
        <color rgb="FF000000"/>
        <rFont val="Times New Roman"/>
        <family val="1"/>
      </rPr>
      <t>o equivalent</t>
    </r>
  </si>
  <si>
    <r>
      <t xml:space="preserve">Perforadora </t>
    </r>
    <r>
      <rPr>
        <b/>
        <sz val="11"/>
        <color rgb="FF000000"/>
        <rFont val="Times New Roman"/>
        <family val="1"/>
      </rPr>
      <t>PETRUS</t>
    </r>
    <r>
      <rPr>
        <sz val="11"/>
        <color rgb="FF000000"/>
        <rFont val="Times New Roman"/>
        <family val="1"/>
      </rPr>
      <t xml:space="preserve"> 30 fulles 2 forats o equivalent</t>
    </r>
  </si>
  <si>
    <t>Grapes RAPID 44/7 o equivalent</t>
  </si>
  <si>
    <r>
      <t xml:space="preserve">Marcador borrable </t>
    </r>
    <r>
      <rPr>
        <b/>
        <sz val="11"/>
        <color rgb="FF000000"/>
        <rFont val="Times New Roman"/>
        <family val="1"/>
      </rPr>
      <t xml:space="preserve">EDDING 28 </t>
    </r>
    <r>
      <rPr>
        <sz val="11"/>
        <color rgb="FF000000"/>
        <rFont val="Times New Roman"/>
        <family val="1"/>
      </rPr>
      <t>punta cònica 1,5-3mm (blau, negre, vermell o verd) o equivalent</t>
    </r>
  </si>
  <si>
    <t>Rotllo paper plotter CANSON 610mm*50m 90 g/m2 o equivalent</t>
  </si>
  <si>
    <t>Rotllo paper plottes CANSON 911mm*50m 90 g/m2 o equivalent</t>
  </si>
  <si>
    <r>
      <t xml:space="preserve">Marcador permanent </t>
    </r>
    <r>
      <rPr>
        <b/>
        <sz val="11"/>
        <color rgb="FF000000"/>
        <rFont val="Times New Roman"/>
        <family val="1"/>
      </rPr>
      <t>EDDING</t>
    </r>
    <r>
      <rPr>
        <sz val="11"/>
        <color rgb="FF000000"/>
        <rFont val="Times New Roman"/>
        <family val="1"/>
      </rPr>
      <t xml:space="preserve"> 3000 punta cònica 1,5-3mm (negre, blau, vermell o verd) o equivalent</t>
    </r>
  </si>
  <si>
    <r>
      <t xml:space="preserve"> Marcador permanent </t>
    </r>
    <r>
      <rPr>
        <b/>
        <sz val="11"/>
        <color rgb="FF000000"/>
        <rFont val="Times New Roman"/>
        <family val="1"/>
      </rPr>
      <t>EDDING</t>
    </r>
    <r>
      <rPr>
        <sz val="11"/>
        <color rgb="FF000000"/>
        <rFont val="Times New Roman"/>
        <family val="1"/>
      </rPr>
      <t xml:space="preserve"> 500 punta biselada 2-7mm(negre, blau, vermell o verd) o equivalent</t>
    </r>
  </si>
  <si>
    <r>
      <t xml:space="preserve">Marcador permanent </t>
    </r>
    <r>
      <rPr>
        <b/>
        <sz val="11"/>
        <color rgb="FF000000"/>
        <rFont val="Times New Roman"/>
        <family val="1"/>
      </rPr>
      <t>EDDING</t>
    </r>
    <r>
      <rPr>
        <sz val="11"/>
        <color rgb="FF000000"/>
        <rFont val="Times New Roman"/>
        <family val="1"/>
      </rPr>
      <t xml:space="preserve"> n.1 punta biselada 1-5mm(negre, blau o vermell) o equivalent</t>
    </r>
  </si>
  <si>
    <r>
      <t xml:space="preserve">Retolador </t>
    </r>
    <r>
      <rPr>
        <b/>
        <sz val="11"/>
        <color rgb="FF000000"/>
        <rFont val="Times New Roman"/>
        <family val="1"/>
      </rPr>
      <t>EDDING</t>
    </r>
    <r>
      <rPr>
        <sz val="11"/>
        <color rgb="FF000000"/>
        <rFont val="Times New Roman"/>
        <family val="1"/>
      </rPr>
      <t xml:space="preserve"> 1200 1mm (verd, vermell, negre o blau) o equivalent</t>
    </r>
  </si>
  <si>
    <r>
      <t xml:space="preserve">Retolador </t>
    </r>
    <r>
      <rPr>
        <b/>
        <sz val="11"/>
        <color rgb="FF000000"/>
        <rFont val="Times New Roman"/>
        <family val="1"/>
      </rPr>
      <t>EDDING</t>
    </r>
    <r>
      <rPr>
        <sz val="11"/>
        <color rgb="FF000000"/>
        <rFont val="Times New Roman"/>
        <family val="1"/>
      </rPr>
      <t xml:space="preserve"> 1300 2mm (verd, vermell, negre o blau) o equivalent</t>
    </r>
  </si>
  <si>
    <r>
      <t xml:space="preserve">Retolador fibra </t>
    </r>
    <r>
      <rPr>
        <b/>
        <sz val="11"/>
        <color rgb="FF000000"/>
        <rFont val="Times New Roman"/>
        <family val="1"/>
      </rPr>
      <t>STABILO</t>
    </r>
    <r>
      <rPr>
        <sz val="11"/>
        <color rgb="FF000000"/>
        <rFont val="Times New Roman"/>
        <family val="1"/>
      </rPr>
      <t xml:space="preserve"> 88 traç 0,4mm (negre, blau, verd o vermell) o equivalent</t>
    </r>
  </si>
  <si>
    <r>
      <t xml:space="preserve">Retulador permanent </t>
    </r>
    <r>
      <rPr>
        <b/>
        <sz val="11"/>
        <color rgb="FF000000"/>
        <rFont val="Times New Roman"/>
        <family val="1"/>
      </rPr>
      <t>STAEDTLER</t>
    </r>
    <r>
      <rPr>
        <sz val="11"/>
        <color rgb="FF000000"/>
        <rFont val="Times New Roman"/>
        <family val="1"/>
      </rPr>
      <t xml:space="preserve"> 0,6mm o equivalent</t>
    </r>
  </si>
  <si>
    <r>
      <t xml:space="preserve">Retulador permanent </t>
    </r>
    <r>
      <rPr>
        <b/>
        <sz val="11"/>
        <color rgb="FF000000"/>
        <rFont val="Times New Roman"/>
        <family val="1"/>
      </rPr>
      <t>STAEDTLER</t>
    </r>
    <r>
      <rPr>
        <sz val="11"/>
        <color rgb="FF000000"/>
        <rFont val="Times New Roman"/>
        <family val="1"/>
      </rPr>
      <t xml:space="preserve"> 1mm o equivalent</t>
    </r>
  </si>
  <si>
    <r>
      <t xml:space="preserve">Recanvi coixinet </t>
    </r>
    <r>
      <rPr>
        <b/>
        <sz val="11"/>
        <color rgb="FF000000"/>
        <rFont val="Times New Roman"/>
        <family val="1"/>
      </rPr>
      <t xml:space="preserve">TRODAT </t>
    </r>
    <r>
      <rPr>
        <sz val="11"/>
        <color rgb="FF000000"/>
        <rFont val="Times New Roman"/>
        <family val="1"/>
      </rPr>
      <t>4923 o equivalent</t>
    </r>
  </si>
  <si>
    <r>
      <t xml:space="preserve">Recanvi coixinet </t>
    </r>
    <r>
      <rPr>
        <b/>
        <sz val="11"/>
        <color rgb="FF000000"/>
        <rFont val="Times New Roman"/>
        <family val="1"/>
      </rPr>
      <t xml:space="preserve">TRODAT </t>
    </r>
    <r>
      <rPr>
        <sz val="11"/>
        <color rgb="FF000000"/>
        <rFont val="Times New Roman"/>
        <family val="1"/>
      </rPr>
      <t>6/4913 o equivalent</t>
    </r>
  </si>
  <si>
    <r>
      <t xml:space="preserve">Recanvi coixinet </t>
    </r>
    <r>
      <rPr>
        <b/>
        <sz val="11"/>
        <color rgb="FF000000"/>
        <rFont val="Times New Roman"/>
        <family val="1"/>
      </rPr>
      <t xml:space="preserve">TRODAT </t>
    </r>
    <r>
      <rPr>
        <sz val="11"/>
        <color rgb="FF000000"/>
        <rFont val="Times New Roman"/>
        <family val="1"/>
      </rPr>
      <t>6/4915 o equivalent</t>
    </r>
  </si>
  <si>
    <r>
      <t xml:space="preserve">Recanvi coixinet </t>
    </r>
    <r>
      <rPr>
        <b/>
        <sz val="11"/>
        <color rgb="FF000000"/>
        <rFont val="Times New Roman"/>
        <family val="1"/>
      </rPr>
      <t xml:space="preserve">TRODAT </t>
    </r>
    <r>
      <rPr>
        <sz val="11"/>
        <color rgb="FF000000"/>
        <rFont val="Times New Roman"/>
        <family val="1"/>
      </rPr>
      <t>6/4923 o equivalent</t>
    </r>
  </si>
  <si>
    <r>
      <t xml:space="preserve">Massilla adhesiva </t>
    </r>
    <r>
      <rPr>
        <b/>
        <sz val="11"/>
        <color rgb="FF000000"/>
        <rFont val="Times New Roman"/>
        <family val="1"/>
      </rPr>
      <t>apli</t>
    </r>
    <r>
      <rPr>
        <sz val="11"/>
        <color rgb="FF000000"/>
        <rFont val="Times New Roman"/>
        <family val="1"/>
      </rPr>
      <t xml:space="preserve"> 75g o equivalent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</si>
</sst>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&quot; gr.&quot;"/>
    <numFmt numFmtId="165" formatCode="0&quot; fulls&quot;"/>
    <numFmt numFmtId="166" formatCode="0&quot; ml.&quot;"/>
    <numFmt numFmtId="167" formatCode="0&quot; etiquetes&quot;"/>
    <numFmt numFmtId="168" formatCode="0&quot; kg.&quot;"/>
  </numFmts>
  <fonts count="2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FFFFFF"/>
      <name val="Times New Roman"/>
      <family val="1"/>
    </font>
    <font>
      <sz val="10"/>
      <color rgb="FFFFFFFF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19">
    <xf numFmtId="0" fontId="0" fillId="0" borderId="0"/>
    <xf numFmtId="0" fontId="12" fillId="8" borderId="0" applyNumberForma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3" fillId="8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8" fillId="2" borderId="2" xfId="0" applyFont="1" applyFill="1" applyBorder="1"/>
    <xf numFmtId="0" fontId="17" fillId="2" borderId="2" xfId="0" applyFont="1" applyFill="1" applyBorder="1" applyAlignment="1"/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15" fillId="0" borderId="2" xfId="0" applyFont="1" applyFill="1" applyBorder="1" applyAlignment="1">
      <alignment horizontal="left"/>
    </xf>
    <xf numFmtId="0" fontId="14" fillId="0" borderId="2" xfId="0" applyFont="1" applyFill="1" applyBorder="1" applyAlignment="1">
      <alignment wrapText="1"/>
    </xf>
    <xf numFmtId="0" fontId="14" fillId="0" borderId="2" xfId="0" applyFont="1" applyFill="1" applyBorder="1" applyAlignment="1">
      <alignment horizontal="center"/>
    </xf>
    <xf numFmtId="0" fontId="14" fillId="0" borderId="2" xfId="0" applyFont="1" applyBorder="1"/>
    <xf numFmtId="0" fontId="14" fillId="0" borderId="2" xfId="0" applyFont="1" applyFill="1" applyBorder="1"/>
    <xf numFmtId="0" fontId="15" fillId="0" borderId="2" xfId="0" applyFont="1" applyFill="1" applyBorder="1" applyAlignment="1">
      <alignment horizontal="left" wrapText="1"/>
    </xf>
    <xf numFmtId="3" fontId="15" fillId="0" borderId="2" xfId="0" applyNumberFormat="1" applyFont="1" applyFill="1" applyBorder="1"/>
    <xf numFmtId="164" fontId="14" fillId="0" borderId="2" xfId="0" applyNumberFormat="1" applyFont="1" applyFill="1" applyBorder="1" applyAlignment="1">
      <alignment horizontal="center"/>
    </xf>
    <xf numFmtId="165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 wrapText="1"/>
    </xf>
    <xf numFmtId="0" fontId="15" fillId="0" borderId="2" xfId="0" applyFont="1" applyBorder="1"/>
    <xf numFmtId="0" fontId="14" fillId="0" borderId="2" xfId="0" applyFont="1" applyBorder="1" applyAlignment="1">
      <alignment horizontal="center"/>
    </xf>
    <xf numFmtId="166" fontId="14" fillId="0" borderId="2" xfId="0" applyNumberFormat="1" applyFont="1" applyFill="1" applyBorder="1" applyAlignment="1">
      <alignment horizontal="center"/>
    </xf>
    <xf numFmtId="167" fontId="14" fillId="0" borderId="2" xfId="0" applyNumberFormat="1" applyFont="1" applyFill="1" applyBorder="1" applyAlignment="1">
      <alignment horizontal="center"/>
    </xf>
    <xf numFmtId="168" fontId="14" fillId="0" borderId="2" xfId="0" applyNumberFormat="1" applyFont="1" applyFill="1" applyBorder="1" applyAlignment="1">
      <alignment horizontal="center"/>
    </xf>
    <xf numFmtId="0" fontId="15" fillId="0" borderId="2" xfId="0" applyFont="1" applyFill="1" applyBorder="1" applyAlignment="1">
      <alignment wrapText="1"/>
    </xf>
    <xf numFmtId="0" fontId="14" fillId="0" borderId="0" xfId="0" applyFont="1" applyFill="1"/>
    <xf numFmtId="0" fontId="0" fillId="0" borderId="0" xfId="0" applyFill="1"/>
    <xf numFmtId="0" fontId="0" fillId="0" borderId="2" xfId="0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44" fontId="14" fillId="0" borderId="2" xfId="18" applyFont="1" applyBorder="1"/>
    <xf numFmtId="44" fontId="14" fillId="0" borderId="0" xfId="18" applyFont="1" applyAlignment="1">
      <alignment horizontal="center"/>
    </xf>
    <xf numFmtId="44" fontId="17" fillId="2" borderId="2" xfId="18" applyFont="1" applyFill="1" applyBorder="1" applyAlignment="1">
      <alignment horizontal="center"/>
    </xf>
    <xf numFmtId="0" fontId="16" fillId="9" borderId="2" xfId="0" applyFont="1" applyFill="1" applyBorder="1" applyAlignment="1">
      <alignment horizontal="center"/>
    </xf>
    <xf numFmtId="44" fontId="16" fillId="0" borderId="2" xfId="18" applyFont="1" applyFill="1" applyBorder="1" applyAlignment="1">
      <alignment horizontal="center"/>
    </xf>
    <xf numFmtId="44" fontId="16" fillId="0" borderId="2" xfId="18" applyFont="1" applyBorder="1" applyAlignment="1">
      <alignment horizontal="center"/>
    </xf>
    <xf numFmtId="44" fontId="14" fillId="0" borderId="0" xfId="18" applyFont="1"/>
    <xf numFmtId="44" fontId="17" fillId="2" borderId="4" xfId="18" applyFont="1" applyFill="1" applyBorder="1" applyAlignment="1">
      <alignment horizontal="center" wrapText="1"/>
    </xf>
    <xf numFmtId="44" fontId="14" fillId="0" borderId="2" xfId="18" applyFont="1" applyFill="1" applyBorder="1"/>
    <xf numFmtId="0" fontId="19" fillId="0" borderId="0" xfId="0" applyFont="1" applyBorder="1"/>
    <xf numFmtId="0" fontId="20" fillId="0" borderId="0" xfId="0" applyFont="1" applyBorder="1"/>
    <xf numFmtId="0" fontId="20" fillId="0" borderId="5" xfId="0" applyFont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44" fontId="20" fillId="0" borderId="0" xfId="0" applyNumberFormat="1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3" xfId="0" applyFont="1" applyFill="1" applyBorder="1" applyAlignment="1">
      <alignment horizontal="center"/>
    </xf>
    <xf numFmtId="44" fontId="20" fillId="0" borderId="0" xfId="0" applyNumberFormat="1" applyFont="1" applyBorder="1"/>
    <xf numFmtId="44" fontId="17" fillId="2" borderId="4" xfId="18" applyFont="1" applyFill="1" applyBorder="1" applyAlignment="1">
      <alignment horizontal="center"/>
    </xf>
    <xf numFmtId="44" fontId="20" fillId="0" borderId="0" xfId="18" applyFont="1" applyBorder="1"/>
  </cellXfs>
  <cellStyles count="19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Moneda" xfId="18" builtinId="4"/>
    <cellStyle name="Neutral" xfId="1" builtinId="28" customBuiltin="1"/>
    <cellStyle name="Normal" xfId="0" builtinId="0" customBuiltin="1"/>
    <cellStyle name="Note" xfId="14"/>
    <cellStyle name="Status" xfId="15"/>
    <cellStyle name="Text" xfId="16"/>
    <cellStyle name="Warning" xfId="17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numFmt numFmtId="34" formatCode="_-* #,##0.00\ &quot;€&quot;_-;\-* #,##0.00\ &quot;€&quot;_-;_-* &quot;-&quot;??\ &quot;€&quot;_-;_-@_-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</font>
      <fill>
        <patternFill patternType="solid">
          <fgColor indexed="64"/>
          <bgColor theme="0" tint="-0.149998474074526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</dxf>
    <dxf>
      <border outline="0">
        <right style="thin">
          <color rgb="FF000000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__Anonymous_Sheet_DB__0" displayName="__Anonymous_Sheet_DB__0" ref="A2:P276" totalsRowCount="1">
  <autoFilter ref="A2:P275"/>
  <sortState ref="A3:R275">
    <sortCondition ref="A2:A275"/>
  </sortState>
  <tableColumns count="16">
    <tableColumn id="2" name="FAMILIA" totalsRowDxfId="15"/>
    <tableColumn id="3" name="Descripció" totalsRowDxfId="14"/>
    <tableColumn id="4" name="Presentació Administració" dataDxfId="20" totalsRowDxfId="13"/>
    <tableColumn id="5" name="Presentació màxima" dataDxfId="19" totalsRowDxfId="12"/>
    <tableColumn id="11" name="Preu màxim" dataDxfId="18" totalsRowDxfId="11" dataCellStyle="Moneda"/>
    <tableColumn id="6" name="Consum previst Ajuntament" totalsRowDxfId="10"/>
    <tableColumn id="7" name="Consum previst AMSA" totalsRowDxfId="9"/>
    <tableColumn id="8" name="Consum previst PUMSA" totalsRowDxfId="8"/>
    <tableColumn id="9" name="Consum previst Tecnocampus" totalsRowDxfId="7"/>
    <tableColumn id="10" name="Consum total previst" dataDxfId="17" totalsRowDxfId="6"/>
    <tableColumn id="13" name="Preu Ofert" totalsRowDxfId="5" dataCellStyle="Moneda"/>
    <tableColumn id="14" name="Presentació licitador" dataDxfId="16" totalsRowDxfId="4"/>
    <tableColumn id="15" name="Equivalència preu ofertat" totalsRowDxfId="3" dataCellStyle="Moneda">
      <calculatedColumnFormula>+Hoja1!$K3/Hoja1!$L3*Hoja1!$C3</calculatedColumnFormula>
    </tableColumn>
    <tableColumn id="16" name="Total valorat" totalsRowDxfId="2" dataCellStyle="Moneda"/>
    <tableColumn id="17" name="Referència ambiental" totalsRowDxfId="1"/>
    <tableColumn id="18" name="Qualitat ambiental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276"/>
  <sheetViews>
    <sheetView tabSelected="1" topLeftCell="A247" workbookViewId="0">
      <selection activeCell="B139" sqref="B139"/>
    </sheetView>
  </sheetViews>
  <sheetFormatPr baseColWidth="10" defaultRowHeight="15" x14ac:dyDescent="0.25"/>
  <cols>
    <col min="1" max="1" width="19.42578125" style="2" customWidth="1"/>
    <col min="2" max="2" width="55.140625" style="1" bestFit="1" customWidth="1"/>
    <col min="3" max="4" width="14.7109375" style="3" customWidth="1"/>
    <col min="5" max="5" width="13.7109375" style="30" customWidth="1"/>
    <col min="6" max="6" width="12.140625" style="3" customWidth="1"/>
    <col min="7" max="7" width="13.28515625" style="3" customWidth="1"/>
    <col min="8" max="10" width="13.7109375" style="3" customWidth="1"/>
    <col min="11" max="11" width="12.140625" style="4" customWidth="1"/>
    <col min="12" max="12" width="15.42578125" style="1" bestFit="1" customWidth="1"/>
    <col min="13" max="13" width="14.7109375" style="35" customWidth="1"/>
    <col min="14" max="14" width="12.140625" style="35" customWidth="1"/>
    <col min="15" max="16" width="12.140625" style="1" customWidth="1"/>
    <col min="17" max="17" width="24.7109375" style="1" customWidth="1"/>
    <col min="18" max="62" width="12.140625" style="1" customWidth="1"/>
    <col min="63" max="1022" width="12.140625" customWidth="1"/>
    <col min="1023" max="1023" width="11.42578125" customWidth="1"/>
  </cols>
  <sheetData>
    <row r="1" spans="1:62" x14ac:dyDescent="0.25">
      <c r="K1" s="1"/>
      <c r="BJ1"/>
    </row>
    <row r="2" spans="1:62" ht="45" x14ac:dyDescent="0.25">
      <c r="A2" s="5" t="s">
        <v>0</v>
      </c>
      <c r="B2" s="6" t="s">
        <v>1</v>
      </c>
      <c r="C2" s="7" t="s">
        <v>2</v>
      </c>
      <c r="D2" s="7" t="s">
        <v>3</v>
      </c>
      <c r="E2" s="31" t="s">
        <v>9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8</v>
      </c>
      <c r="K2" s="8" t="s">
        <v>10</v>
      </c>
      <c r="L2" s="8" t="s">
        <v>288</v>
      </c>
      <c r="M2" s="36" t="s">
        <v>289</v>
      </c>
      <c r="N2" s="47" t="s">
        <v>11</v>
      </c>
      <c r="O2" s="8" t="s">
        <v>12</v>
      </c>
      <c r="P2" s="8" t="s">
        <v>13</v>
      </c>
      <c r="BJ2"/>
    </row>
    <row r="3" spans="1:62" x14ac:dyDescent="0.25">
      <c r="A3" s="9" t="s">
        <v>14</v>
      </c>
      <c r="B3" s="10" t="s">
        <v>15</v>
      </c>
      <c r="C3" s="11">
        <v>1</v>
      </c>
      <c r="D3" s="11">
        <v>1</v>
      </c>
      <c r="E3" s="33">
        <v>1.25</v>
      </c>
      <c r="F3" s="11">
        <v>81</v>
      </c>
      <c r="G3" s="11">
        <v>3</v>
      </c>
      <c r="H3" s="11">
        <v>6</v>
      </c>
      <c r="I3" s="11">
        <v>1</v>
      </c>
      <c r="J3" s="32">
        <f>SUM(Hoja1!$F3:$I3)</f>
        <v>91</v>
      </c>
      <c r="K3" s="29"/>
      <c r="L3" s="11">
        <v>1</v>
      </c>
      <c r="M3" s="37">
        <f>+Hoja1!$K3/Hoja1!$L3*Hoja1!$C3</f>
        <v>0</v>
      </c>
      <c r="N3" s="37">
        <f>+Hoja1!$M3*Hoja1!$J3</f>
        <v>0</v>
      </c>
      <c r="O3" s="12"/>
      <c r="P3" s="12"/>
      <c r="BJ3"/>
    </row>
    <row r="4" spans="1:62" x14ac:dyDescent="0.25">
      <c r="A4" s="9" t="s">
        <v>14</v>
      </c>
      <c r="B4" s="10" t="s">
        <v>16</v>
      </c>
      <c r="C4" s="11">
        <v>1</v>
      </c>
      <c r="D4" s="11">
        <v>1</v>
      </c>
      <c r="E4" s="33">
        <v>1.25</v>
      </c>
      <c r="F4" s="11">
        <v>47</v>
      </c>
      <c r="G4" s="11">
        <v>2</v>
      </c>
      <c r="H4" s="11">
        <v>12</v>
      </c>
      <c r="I4" s="11">
        <v>4</v>
      </c>
      <c r="J4" s="32">
        <f>SUM(Hoja1!$F4:$I4)</f>
        <v>65</v>
      </c>
      <c r="K4" s="29"/>
      <c r="L4" s="11">
        <v>1</v>
      </c>
      <c r="M4" s="37">
        <f>+Hoja1!$K4/Hoja1!$L4*Hoja1!$C4</f>
        <v>0</v>
      </c>
      <c r="N4" s="37">
        <f>+Hoja1!$M4*Hoja1!$J4</f>
        <v>0</v>
      </c>
      <c r="O4" s="12"/>
      <c r="P4" s="12"/>
      <c r="BJ4"/>
    </row>
    <row r="5" spans="1:62" x14ac:dyDescent="0.25">
      <c r="A5" s="14" t="s">
        <v>17</v>
      </c>
      <c r="B5" s="10" t="s">
        <v>18</v>
      </c>
      <c r="C5" s="11">
        <v>1</v>
      </c>
      <c r="D5" s="11">
        <v>1</v>
      </c>
      <c r="E5" s="33">
        <v>1.25</v>
      </c>
      <c r="F5" s="11">
        <v>15</v>
      </c>
      <c r="G5" s="11"/>
      <c r="H5" s="11">
        <v>20</v>
      </c>
      <c r="I5" s="11">
        <v>2</v>
      </c>
      <c r="J5" s="32">
        <f>SUM(Hoja1!$F5:$I5)</f>
        <v>37</v>
      </c>
      <c r="K5" s="29"/>
      <c r="L5" s="11">
        <v>1</v>
      </c>
      <c r="M5" s="37">
        <f>+Hoja1!$K5/Hoja1!$L5*Hoja1!$C5</f>
        <v>0</v>
      </c>
      <c r="N5" s="37">
        <f>+Hoja1!$M5*Hoja1!$J5</f>
        <v>0</v>
      </c>
      <c r="O5" s="12"/>
      <c r="P5" s="12"/>
      <c r="BJ5"/>
    </row>
    <row r="6" spans="1:62" x14ac:dyDescent="0.25">
      <c r="A6" s="14" t="s">
        <v>17</v>
      </c>
      <c r="B6" s="10" t="s">
        <v>19</v>
      </c>
      <c r="C6" s="11">
        <v>1</v>
      </c>
      <c r="D6" s="11">
        <v>1</v>
      </c>
      <c r="E6" s="33">
        <v>1.3</v>
      </c>
      <c r="F6" s="11">
        <v>20</v>
      </c>
      <c r="G6" s="11">
        <v>20</v>
      </c>
      <c r="H6" s="11">
        <v>80</v>
      </c>
      <c r="I6" s="11">
        <v>53</v>
      </c>
      <c r="J6" s="32">
        <f>SUM(Hoja1!$F6:$I6)</f>
        <v>173</v>
      </c>
      <c r="K6" s="29"/>
      <c r="L6" s="11">
        <v>1</v>
      </c>
      <c r="M6" s="37">
        <f>+Hoja1!$K6/Hoja1!$L6*Hoja1!$C6</f>
        <v>0</v>
      </c>
      <c r="N6" s="37">
        <f>+Hoja1!$M6*Hoja1!$J6</f>
        <v>0</v>
      </c>
      <c r="O6" s="12"/>
      <c r="P6" s="12"/>
      <c r="BJ6"/>
    </row>
    <row r="7" spans="1:62" x14ac:dyDescent="0.25">
      <c r="A7" s="15" t="s">
        <v>17</v>
      </c>
      <c r="B7" s="13" t="s">
        <v>20</v>
      </c>
      <c r="C7" s="11">
        <v>1</v>
      </c>
      <c r="D7" s="11">
        <v>1</v>
      </c>
      <c r="E7" s="33">
        <v>1.95</v>
      </c>
      <c r="F7" s="11">
        <v>72</v>
      </c>
      <c r="G7" s="11"/>
      <c r="H7" s="11"/>
      <c r="I7" s="11">
        <v>10</v>
      </c>
      <c r="J7" s="32">
        <f>SUM(Hoja1!$F7:$I7)</f>
        <v>82</v>
      </c>
      <c r="K7" s="29"/>
      <c r="L7" s="11">
        <v>1</v>
      </c>
      <c r="M7" s="37">
        <f>+Hoja1!$K7/Hoja1!$L7*Hoja1!$C7</f>
        <v>0</v>
      </c>
      <c r="N7" s="37">
        <f>+Hoja1!$M7*Hoja1!$J7</f>
        <v>0</v>
      </c>
      <c r="O7" s="12"/>
      <c r="P7" s="12"/>
      <c r="BJ7"/>
    </row>
    <row r="8" spans="1:62" x14ac:dyDescent="0.25">
      <c r="A8" s="15" t="s">
        <v>17</v>
      </c>
      <c r="B8" s="13" t="s">
        <v>21</v>
      </c>
      <c r="C8" s="11">
        <v>1</v>
      </c>
      <c r="D8" s="11">
        <v>1</v>
      </c>
      <c r="E8" s="33">
        <v>2.0499999999999998</v>
      </c>
      <c r="F8" s="11">
        <v>127</v>
      </c>
      <c r="G8" s="11"/>
      <c r="H8" s="11"/>
      <c r="I8" s="11">
        <v>9</v>
      </c>
      <c r="J8" s="32">
        <f>SUM(Hoja1!$F8:$I8)</f>
        <v>136</v>
      </c>
      <c r="K8" s="29"/>
      <c r="L8" s="11">
        <v>1</v>
      </c>
      <c r="M8" s="37">
        <f>+Hoja1!$K8/Hoja1!$L8*Hoja1!$C8</f>
        <v>0</v>
      </c>
      <c r="N8" s="37">
        <f>+Hoja1!$M8*Hoja1!$J8</f>
        <v>0</v>
      </c>
      <c r="O8" s="12"/>
      <c r="P8" s="12"/>
      <c r="BJ8"/>
    </row>
    <row r="9" spans="1:62" x14ac:dyDescent="0.25">
      <c r="A9" s="15" t="s">
        <v>17</v>
      </c>
      <c r="B9" s="13" t="s">
        <v>22</v>
      </c>
      <c r="C9" s="11">
        <v>1</v>
      </c>
      <c r="D9" s="11">
        <v>1</v>
      </c>
      <c r="E9" s="33">
        <v>2.15</v>
      </c>
      <c r="F9" s="11">
        <v>22</v>
      </c>
      <c r="G9" s="11">
        <v>25</v>
      </c>
      <c r="H9" s="11"/>
      <c r="I9" s="11"/>
      <c r="J9" s="32">
        <f>SUM(Hoja1!$F9:$I9)</f>
        <v>47</v>
      </c>
      <c r="K9" s="29"/>
      <c r="L9" s="11">
        <v>1</v>
      </c>
      <c r="M9" s="37">
        <f>+Hoja1!$K9/Hoja1!$L9*Hoja1!$C9</f>
        <v>0</v>
      </c>
      <c r="N9" s="37">
        <f>+Hoja1!$M9*Hoja1!$J9</f>
        <v>0</v>
      </c>
      <c r="O9" s="12"/>
      <c r="P9" s="12"/>
      <c r="BJ9"/>
    </row>
    <row r="10" spans="1:62" x14ac:dyDescent="0.25">
      <c r="A10" s="15" t="s">
        <v>17</v>
      </c>
      <c r="B10" s="13" t="s">
        <v>23</v>
      </c>
      <c r="C10" s="11">
        <v>1</v>
      </c>
      <c r="D10" s="11">
        <v>1</v>
      </c>
      <c r="E10" s="33">
        <v>1.7</v>
      </c>
      <c r="F10" s="11">
        <v>9</v>
      </c>
      <c r="G10" s="11">
        <v>6</v>
      </c>
      <c r="H10" s="11"/>
      <c r="I10" s="11"/>
      <c r="J10" s="32">
        <f>SUM(Hoja1!$F10:$I10)</f>
        <v>15</v>
      </c>
      <c r="K10" s="29"/>
      <c r="L10" s="11">
        <v>1</v>
      </c>
      <c r="M10" s="37">
        <f>+Hoja1!$K10/Hoja1!$L10*Hoja1!$C10</f>
        <v>0</v>
      </c>
      <c r="N10" s="37">
        <f>+Hoja1!$M10*Hoja1!$J10</f>
        <v>0</v>
      </c>
      <c r="O10" s="12"/>
      <c r="P10" s="12"/>
      <c r="BJ10"/>
    </row>
    <row r="11" spans="1:62" x14ac:dyDescent="0.25">
      <c r="A11" s="15" t="s">
        <v>17</v>
      </c>
      <c r="B11" s="13" t="s">
        <v>24</v>
      </c>
      <c r="C11" s="11">
        <v>1</v>
      </c>
      <c r="D11" s="11">
        <v>1</v>
      </c>
      <c r="E11" s="33">
        <v>2.15</v>
      </c>
      <c r="F11" s="11">
        <v>6</v>
      </c>
      <c r="G11" s="11">
        <v>5</v>
      </c>
      <c r="H11" s="11">
        <v>2</v>
      </c>
      <c r="I11" s="11"/>
      <c r="J11" s="32">
        <f>SUM(Hoja1!$F11:$I11)</f>
        <v>13</v>
      </c>
      <c r="K11" s="29"/>
      <c r="L11" s="11">
        <v>1</v>
      </c>
      <c r="M11" s="37">
        <f>+Hoja1!$K11/Hoja1!$L11*Hoja1!$C11</f>
        <v>0</v>
      </c>
      <c r="N11" s="37">
        <f>+Hoja1!$M11*Hoja1!$J11</f>
        <v>0</v>
      </c>
      <c r="O11" s="12"/>
      <c r="P11" s="12"/>
      <c r="BJ11"/>
    </row>
    <row r="12" spans="1:62" x14ac:dyDescent="0.25">
      <c r="A12" s="15" t="s">
        <v>17</v>
      </c>
      <c r="B12" s="13" t="s">
        <v>54</v>
      </c>
      <c r="C12" s="11">
        <v>25</v>
      </c>
      <c r="D12" s="11">
        <v>50</v>
      </c>
      <c r="E12" s="33">
        <v>14.85</v>
      </c>
      <c r="F12" s="11">
        <v>60</v>
      </c>
      <c r="G12" s="11"/>
      <c r="H12" s="11"/>
      <c r="I12" s="11">
        <v>8</v>
      </c>
      <c r="J12" s="32">
        <f>SUM(Hoja1!$F12:$I12)</f>
        <v>68</v>
      </c>
      <c r="K12" s="29"/>
      <c r="L12" s="11">
        <v>25</v>
      </c>
      <c r="M12" s="37">
        <f>+Hoja1!$K12/Hoja1!$L12*Hoja1!$C12</f>
        <v>0</v>
      </c>
      <c r="N12" s="37">
        <f>+Hoja1!$M38*Hoja1!$J38</f>
        <v>0</v>
      </c>
      <c r="O12" s="12"/>
      <c r="P12" s="12"/>
      <c r="BJ12"/>
    </row>
    <row r="13" spans="1:62" x14ac:dyDescent="0.25">
      <c r="A13" s="15" t="s">
        <v>17</v>
      </c>
      <c r="B13" s="13" t="s">
        <v>62</v>
      </c>
      <c r="C13" s="11">
        <v>1</v>
      </c>
      <c r="D13" s="11">
        <v>1</v>
      </c>
      <c r="E13" s="33">
        <v>0.5</v>
      </c>
      <c r="F13" s="11">
        <v>67</v>
      </c>
      <c r="G13" s="11"/>
      <c r="H13" s="11"/>
      <c r="I13" s="11"/>
      <c r="J13" s="32">
        <f>SUM(Hoja1!$F13:$I13)</f>
        <v>67</v>
      </c>
      <c r="K13" s="29"/>
      <c r="L13" s="11">
        <v>1</v>
      </c>
      <c r="M13" s="37">
        <f>+Hoja1!$K13/Hoja1!$L13*Hoja1!$C13</f>
        <v>0</v>
      </c>
      <c r="N13" s="37">
        <f>+Hoja1!$M44*Hoja1!$J44</f>
        <v>0</v>
      </c>
      <c r="O13" s="12"/>
      <c r="P13" s="12"/>
      <c r="BJ13"/>
    </row>
    <row r="14" spans="1:62" x14ac:dyDescent="0.25">
      <c r="A14" s="15" t="s">
        <v>59</v>
      </c>
      <c r="B14" s="13" t="s">
        <v>60</v>
      </c>
      <c r="C14" s="11">
        <v>1</v>
      </c>
      <c r="D14" s="11">
        <v>1</v>
      </c>
      <c r="E14" s="33">
        <v>5.75</v>
      </c>
      <c r="F14" s="11">
        <v>32</v>
      </c>
      <c r="G14" s="11"/>
      <c r="H14" s="11">
        <v>6</v>
      </c>
      <c r="I14" s="11">
        <v>6</v>
      </c>
      <c r="J14" s="32">
        <f>SUM(Hoja1!$F14:$I14)</f>
        <v>44</v>
      </c>
      <c r="K14" s="29"/>
      <c r="L14" s="11">
        <v>1</v>
      </c>
      <c r="M14" s="37">
        <f>+Hoja1!$K14/Hoja1!$L14*Hoja1!$C14</f>
        <v>0</v>
      </c>
      <c r="N14" s="37">
        <f>+Hoja1!$M42*Hoja1!$J42</f>
        <v>0</v>
      </c>
      <c r="O14" s="12"/>
      <c r="P14" s="12"/>
      <c r="BJ14"/>
    </row>
    <row r="15" spans="1:62" x14ac:dyDescent="0.25">
      <c r="A15" s="15" t="s">
        <v>59</v>
      </c>
      <c r="B15" s="13" t="s">
        <v>61</v>
      </c>
      <c r="C15" s="11">
        <v>1</v>
      </c>
      <c r="D15" s="11">
        <v>1</v>
      </c>
      <c r="E15" s="33">
        <v>15.95</v>
      </c>
      <c r="F15" s="11">
        <v>10</v>
      </c>
      <c r="G15" s="11">
        <v>1</v>
      </c>
      <c r="H15" s="11"/>
      <c r="I15" s="11"/>
      <c r="J15" s="32">
        <f>SUM(Hoja1!$F15:$I15)</f>
        <v>11</v>
      </c>
      <c r="K15" s="29"/>
      <c r="L15" s="11">
        <v>1</v>
      </c>
      <c r="M15" s="37">
        <f>+Hoja1!$K15/Hoja1!$L15*Hoja1!$C15</f>
        <v>0</v>
      </c>
      <c r="N15" s="37">
        <f>+Hoja1!$M43*Hoja1!$J43</f>
        <v>0</v>
      </c>
      <c r="O15" s="12"/>
      <c r="P15" s="12"/>
      <c r="BJ15"/>
    </row>
    <row r="16" spans="1:62" x14ac:dyDescent="0.25">
      <c r="A16" s="15" t="s">
        <v>74</v>
      </c>
      <c r="B16" s="13" t="s">
        <v>75</v>
      </c>
      <c r="C16" s="11">
        <v>1</v>
      </c>
      <c r="D16" s="11">
        <v>1</v>
      </c>
      <c r="E16" s="33">
        <v>1.95</v>
      </c>
      <c r="F16" s="11">
        <v>15</v>
      </c>
      <c r="G16" s="11"/>
      <c r="H16" s="11"/>
      <c r="I16" s="11"/>
      <c r="J16" s="32">
        <f>SUM(Hoja1!$F16:$I16)</f>
        <v>15</v>
      </c>
      <c r="K16" s="29"/>
      <c r="L16" s="11">
        <v>1</v>
      </c>
      <c r="M16" s="37">
        <f>+Hoja1!$K16/Hoja1!$L16*Hoja1!$C16</f>
        <v>0</v>
      </c>
      <c r="N16" s="37">
        <f>+Hoja1!$M54*Hoja1!$J54</f>
        <v>0</v>
      </c>
      <c r="O16" s="12"/>
      <c r="P16" s="12"/>
      <c r="BJ16"/>
    </row>
    <row r="17" spans="1:62" x14ac:dyDescent="0.25">
      <c r="A17" s="15" t="s">
        <v>74</v>
      </c>
      <c r="B17" s="13" t="s">
        <v>76</v>
      </c>
      <c r="C17" s="11">
        <v>1</v>
      </c>
      <c r="D17" s="11">
        <v>1</v>
      </c>
      <c r="E17" s="33">
        <v>2.25</v>
      </c>
      <c r="F17" s="11">
        <v>5</v>
      </c>
      <c r="G17" s="11"/>
      <c r="H17" s="11"/>
      <c r="I17" s="11"/>
      <c r="J17" s="32">
        <f>SUM(Hoja1!$F17:$I17)</f>
        <v>5</v>
      </c>
      <c r="K17" s="29"/>
      <c r="L17" s="11">
        <v>1</v>
      </c>
      <c r="M17" s="37">
        <f>+Hoja1!$K17/Hoja1!$L17*Hoja1!$C17</f>
        <v>0</v>
      </c>
      <c r="N17" s="37">
        <f>+Hoja1!$M55*Hoja1!$J55</f>
        <v>0</v>
      </c>
      <c r="O17" s="12"/>
      <c r="P17" s="12"/>
      <c r="BJ17"/>
    </row>
    <row r="18" spans="1:62" x14ac:dyDescent="0.25">
      <c r="A18" s="15" t="s">
        <v>74</v>
      </c>
      <c r="B18" s="13" t="s">
        <v>77</v>
      </c>
      <c r="C18" s="11">
        <v>1</v>
      </c>
      <c r="D18" s="11">
        <v>1</v>
      </c>
      <c r="E18" s="33">
        <v>7.2</v>
      </c>
      <c r="F18" s="11">
        <v>6</v>
      </c>
      <c r="G18" s="11"/>
      <c r="H18" s="11"/>
      <c r="I18" s="11"/>
      <c r="J18" s="32">
        <f>SUM(Hoja1!$F18:$I18)</f>
        <v>6</v>
      </c>
      <c r="K18" s="29"/>
      <c r="L18" s="11">
        <v>1</v>
      </c>
      <c r="M18" s="37">
        <f>+Hoja1!$K18/Hoja1!$L18*Hoja1!$C18</f>
        <v>0</v>
      </c>
      <c r="N18" s="37">
        <f>+Hoja1!$M56*Hoja1!$J56</f>
        <v>0</v>
      </c>
      <c r="O18" s="12"/>
      <c r="P18" s="12"/>
      <c r="BJ18"/>
    </row>
    <row r="19" spans="1:62" x14ac:dyDescent="0.25">
      <c r="A19" s="15" t="s">
        <v>74</v>
      </c>
      <c r="B19" s="13" t="s">
        <v>78</v>
      </c>
      <c r="C19" s="11">
        <v>1</v>
      </c>
      <c r="D19" s="11">
        <v>1</v>
      </c>
      <c r="E19" s="33">
        <v>1.35</v>
      </c>
      <c r="F19" s="11">
        <v>11</v>
      </c>
      <c r="G19" s="11"/>
      <c r="H19" s="11">
        <v>20</v>
      </c>
      <c r="I19" s="11"/>
      <c r="J19" s="32">
        <f>SUM(Hoja1!$F19:$I19)</f>
        <v>31</v>
      </c>
      <c r="K19" s="29"/>
      <c r="L19" s="11">
        <v>1</v>
      </c>
      <c r="M19" s="37">
        <f>+Hoja1!$K19/Hoja1!$L19*Hoja1!$C19</f>
        <v>0</v>
      </c>
      <c r="N19" s="37">
        <f>+Hoja1!$M57*Hoja1!$J57</f>
        <v>0</v>
      </c>
      <c r="O19" s="12"/>
      <c r="P19" s="12"/>
      <c r="BJ19"/>
    </row>
    <row r="20" spans="1:62" x14ac:dyDescent="0.25">
      <c r="A20" s="15" t="s">
        <v>74</v>
      </c>
      <c r="B20" s="13" t="s">
        <v>79</v>
      </c>
      <c r="C20" s="11">
        <v>1</v>
      </c>
      <c r="D20" s="11">
        <v>1</v>
      </c>
      <c r="E20" s="33">
        <v>1.45</v>
      </c>
      <c r="F20" s="11">
        <v>15</v>
      </c>
      <c r="G20" s="11"/>
      <c r="H20" s="11">
        <v>30</v>
      </c>
      <c r="I20" s="11"/>
      <c r="J20" s="32">
        <f>SUM(Hoja1!$F20:$I20)</f>
        <v>45</v>
      </c>
      <c r="K20" s="29"/>
      <c r="L20" s="11">
        <v>1</v>
      </c>
      <c r="M20" s="37">
        <f>+Hoja1!$K20/Hoja1!$L20*Hoja1!$C20</f>
        <v>0</v>
      </c>
      <c r="N20" s="37">
        <f>+Hoja1!$M58*Hoja1!$J58</f>
        <v>0</v>
      </c>
      <c r="O20" s="12"/>
      <c r="P20" s="12"/>
      <c r="BJ20"/>
    </row>
    <row r="21" spans="1:62" x14ac:dyDescent="0.25">
      <c r="A21" s="15" t="s">
        <v>74</v>
      </c>
      <c r="B21" s="13" t="s">
        <v>80</v>
      </c>
      <c r="C21" s="11">
        <v>1</v>
      </c>
      <c r="D21" s="11">
        <v>1</v>
      </c>
      <c r="E21" s="33">
        <v>1.6</v>
      </c>
      <c r="F21" s="11">
        <v>27</v>
      </c>
      <c r="G21" s="11">
        <v>10</v>
      </c>
      <c r="H21" s="11">
        <v>10</v>
      </c>
      <c r="I21" s="11"/>
      <c r="J21" s="32">
        <f>SUM(Hoja1!$F21:$I21)</f>
        <v>47</v>
      </c>
      <c r="K21" s="29"/>
      <c r="L21" s="11">
        <v>1</v>
      </c>
      <c r="M21" s="37">
        <f>+Hoja1!$K21/Hoja1!$L21*Hoja1!$C21</f>
        <v>0</v>
      </c>
      <c r="N21" s="37">
        <f>+Hoja1!$M59*Hoja1!$J59</f>
        <v>0</v>
      </c>
      <c r="O21" s="12"/>
      <c r="P21" s="12"/>
      <c r="BJ21"/>
    </row>
    <row r="22" spans="1:62" x14ac:dyDescent="0.25">
      <c r="A22" s="15" t="s">
        <v>74</v>
      </c>
      <c r="B22" s="13" t="s">
        <v>81</v>
      </c>
      <c r="C22" s="11">
        <v>1</v>
      </c>
      <c r="D22" s="11">
        <v>1</v>
      </c>
      <c r="E22" s="33">
        <v>1.8</v>
      </c>
      <c r="F22" s="11">
        <v>3</v>
      </c>
      <c r="G22" s="11"/>
      <c r="H22" s="11"/>
      <c r="I22" s="11">
        <v>4</v>
      </c>
      <c r="J22" s="32">
        <f>SUM(Hoja1!$F22:$I22)</f>
        <v>7</v>
      </c>
      <c r="K22" s="29"/>
      <c r="L22" s="11">
        <v>1</v>
      </c>
      <c r="M22" s="37">
        <f>+Hoja1!$K22/Hoja1!$L22*Hoja1!$C22</f>
        <v>0</v>
      </c>
      <c r="N22" s="37">
        <f>+Hoja1!$M60*Hoja1!$J60</f>
        <v>0</v>
      </c>
      <c r="O22" s="12"/>
      <c r="P22" s="12"/>
      <c r="BJ22"/>
    </row>
    <row r="23" spans="1:62" x14ac:dyDescent="0.25">
      <c r="A23" s="14" t="s">
        <v>82</v>
      </c>
      <c r="B23" s="10" t="s">
        <v>83</v>
      </c>
      <c r="C23" s="11">
        <v>1</v>
      </c>
      <c r="D23" s="11">
        <v>1</v>
      </c>
      <c r="E23" s="33">
        <v>0.65</v>
      </c>
      <c r="F23" s="11">
        <v>115</v>
      </c>
      <c r="G23" s="11"/>
      <c r="H23" s="11"/>
      <c r="I23" s="11"/>
      <c r="J23" s="32">
        <f>SUM(Hoja1!$F23:$I23)</f>
        <v>115</v>
      </c>
      <c r="K23" s="29"/>
      <c r="L23" s="11">
        <v>1</v>
      </c>
      <c r="M23" s="37">
        <f>+Hoja1!$K23/Hoja1!$L23*Hoja1!$C23</f>
        <v>0</v>
      </c>
      <c r="N23" s="37">
        <f>+Hoja1!$M61*Hoja1!$J61</f>
        <v>0</v>
      </c>
      <c r="O23" s="12"/>
      <c r="P23" s="12"/>
      <c r="BJ23"/>
    </row>
    <row r="24" spans="1:62" x14ac:dyDescent="0.25">
      <c r="A24" s="14" t="s">
        <v>82</v>
      </c>
      <c r="B24" s="10" t="s">
        <v>84</v>
      </c>
      <c r="C24" s="11">
        <v>1</v>
      </c>
      <c r="D24" s="11">
        <v>1</v>
      </c>
      <c r="E24" s="33">
        <v>0.5</v>
      </c>
      <c r="F24" s="11">
        <v>760</v>
      </c>
      <c r="G24" s="11"/>
      <c r="H24" s="11"/>
      <c r="I24" s="11">
        <v>11</v>
      </c>
      <c r="J24" s="32">
        <f>SUM(Hoja1!$F24:$I24)</f>
        <v>771</v>
      </c>
      <c r="K24" s="29"/>
      <c r="L24" s="11">
        <v>1</v>
      </c>
      <c r="M24" s="37">
        <f>+Hoja1!$K24/Hoja1!$L24*Hoja1!$C24</f>
        <v>0</v>
      </c>
      <c r="N24" s="37">
        <f>+Hoja1!$M62*Hoja1!$J62</f>
        <v>0</v>
      </c>
      <c r="O24" s="12"/>
      <c r="P24" s="12"/>
      <c r="BJ24"/>
    </row>
    <row r="25" spans="1:62" x14ac:dyDescent="0.25">
      <c r="A25" s="14" t="s">
        <v>82</v>
      </c>
      <c r="B25" s="10" t="s">
        <v>85</v>
      </c>
      <c r="C25" s="11">
        <v>1</v>
      </c>
      <c r="D25" s="11">
        <v>1</v>
      </c>
      <c r="E25" s="33">
        <v>5.25</v>
      </c>
      <c r="F25" s="11">
        <v>10</v>
      </c>
      <c r="G25" s="11">
        <v>5</v>
      </c>
      <c r="H25" s="11"/>
      <c r="I25" s="11"/>
      <c r="J25" s="32">
        <f>SUM(Hoja1!$F25:$I25)</f>
        <v>15</v>
      </c>
      <c r="K25" s="29"/>
      <c r="L25" s="11">
        <v>1</v>
      </c>
      <c r="M25" s="37">
        <f>+Hoja1!$K25/Hoja1!$L25*Hoja1!$C25</f>
        <v>0</v>
      </c>
      <c r="N25" s="37">
        <f>+Hoja1!$M63*Hoja1!$J63</f>
        <v>0</v>
      </c>
      <c r="O25" s="12"/>
      <c r="P25" s="12"/>
      <c r="BJ25"/>
    </row>
    <row r="26" spans="1:62" x14ac:dyDescent="0.25">
      <c r="A26" s="15" t="s">
        <v>82</v>
      </c>
      <c r="B26" s="13" t="s">
        <v>233</v>
      </c>
      <c r="C26" s="11">
        <v>1</v>
      </c>
      <c r="D26" s="11">
        <v>1</v>
      </c>
      <c r="E26" s="33">
        <v>0.9</v>
      </c>
      <c r="F26" s="11">
        <v>50</v>
      </c>
      <c r="G26" s="11"/>
      <c r="H26" s="11">
        <v>10</v>
      </c>
      <c r="I26" s="11"/>
      <c r="J26" s="32">
        <f>SUM(Hoja1!$F26:$I26)</f>
        <v>60</v>
      </c>
      <c r="K26" s="29"/>
      <c r="L26" s="11">
        <v>1</v>
      </c>
      <c r="M26" s="37">
        <f>+Hoja1!$K26/Hoja1!$L26*Hoja1!$C26</f>
        <v>0</v>
      </c>
      <c r="N26" s="37">
        <f>+Hoja1!$M208*Hoja1!$J208</f>
        <v>0</v>
      </c>
      <c r="O26" s="12"/>
      <c r="P26" s="12"/>
      <c r="BJ26"/>
    </row>
    <row r="27" spans="1:62" x14ac:dyDescent="0.25">
      <c r="A27" s="15" t="s">
        <v>82</v>
      </c>
      <c r="B27" s="13" t="s">
        <v>234</v>
      </c>
      <c r="C27" s="11">
        <v>1</v>
      </c>
      <c r="D27" s="11">
        <v>1</v>
      </c>
      <c r="E27" s="33">
        <v>2.7</v>
      </c>
      <c r="F27" s="11">
        <v>28</v>
      </c>
      <c r="G27" s="11">
        <v>6</v>
      </c>
      <c r="H27" s="11">
        <v>10</v>
      </c>
      <c r="I27" s="11">
        <v>5</v>
      </c>
      <c r="J27" s="32">
        <f>SUM(Hoja1!$F27:$I27)</f>
        <v>49</v>
      </c>
      <c r="K27" s="29"/>
      <c r="L27" s="11">
        <v>1</v>
      </c>
      <c r="M27" s="37">
        <f>+Hoja1!$K27/Hoja1!$L27*Hoja1!$C27</f>
        <v>0</v>
      </c>
      <c r="N27" s="37">
        <f>+Hoja1!$M209*Hoja1!$J209</f>
        <v>0</v>
      </c>
      <c r="O27" s="12"/>
      <c r="P27" s="12"/>
      <c r="BJ27"/>
    </row>
    <row r="28" spans="1:62" x14ac:dyDescent="0.25">
      <c r="A28" s="9" t="s">
        <v>86</v>
      </c>
      <c r="B28" s="10" t="s">
        <v>87</v>
      </c>
      <c r="C28" s="17">
        <v>250</v>
      </c>
      <c r="D28" s="17">
        <v>250</v>
      </c>
      <c r="E28" s="33">
        <v>7.37</v>
      </c>
      <c r="F28" s="11">
        <v>62</v>
      </c>
      <c r="G28" s="11"/>
      <c r="H28" s="11">
        <v>6</v>
      </c>
      <c r="I28" s="11"/>
      <c r="J28" s="32">
        <f>SUM(Hoja1!$F28:$I28)</f>
        <v>68</v>
      </c>
      <c r="K28" s="29"/>
      <c r="L28" s="17">
        <v>250</v>
      </c>
      <c r="M28" s="37">
        <f>+Hoja1!$K28/Hoja1!$L28*Hoja1!$C28</f>
        <v>0</v>
      </c>
      <c r="N28" s="37">
        <f>+Hoja1!$M64*Hoja1!$J64</f>
        <v>0</v>
      </c>
      <c r="O28" s="12"/>
      <c r="P28" s="12"/>
      <c r="BJ28"/>
    </row>
    <row r="29" spans="1:62" x14ac:dyDescent="0.25">
      <c r="A29" s="15" t="s">
        <v>86</v>
      </c>
      <c r="B29" s="13" t="s">
        <v>88</v>
      </c>
      <c r="C29" s="17">
        <v>25</v>
      </c>
      <c r="D29" s="17">
        <v>25</v>
      </c>
      <c r="E29" s="33">
        <v>6.24</v>
      </c>
      <c r="F29" s="11">
        <v>15</v>
      </c>
      <c r="G29" s="11"/>
      <c r="H29" s="11"/>
      <c r="I29" s="11">
        <v>5</v>
      </c>
      <c r="J29" s="32">
        <f>SUM(Hoja1!$F29:$I29)</f>
        <v>20</v>
      </c>
      <c r="K29" s="29"/>
      <c r="L29" s="17">
        <v>25</v>
      </c>
      <c r="M29" s="37">
        <f>+Hoja1!$K29/Hoja1!$L29*Hoja1!$C29</f>
        <v>0</v>
      </c>
      <c r="N29" s="37">
        <f>+Hoja1!$M65*Hoja1!$J65</f>
        <v>0</v>
      </c>
      <c r="O29" s="12"/>
      <c r="P29" s="12"/>
      <c r="BJ29"/>
    </row>
    <row r="30" spans="1:62" x14ac:dyDescent="0.25">
      <c r="A30" s="15" t="s">
        <v>86</v>
      </c>
      <c r="B30" s="13" t="s">
        <v>89</v>
      </c>
      <c r="C30" s="17">
        <v>50</v>
      </c>
      <c r="D30" s="17">
        <v>50</v>
      </c>
      <c r="E30" s="33">
        <v>8.8000000000000007</v>
      </c>
      <c r="F30" s="11">
        <v>40</v>
      </c>
      <c r="G30" s="11"/>
      <c r="H30" s="11"/>
      <c r="I30" s="11"/>
      <c r="J30" s="32">
        <f>SUM(Hoja1!$F30:$I30)</f>
        <v>40</v>
      </c>
      <c r="K30" s="29"/>
      <c r="L30" s="17">
        <v>50</v>
      </c>
      <c r="M30" s="37">
        <f>+Hoja1!$K30/Hoja1!$L30*Hoja1!$C30</f>
        <v>0</v>
      </c>
      <c r="N30" s="37">
        <f>+Hoja1!$M66*Hoja1!$J66</f>
        <v>0</v>
      </c>
      <c r="O30" s="12"/>
      <c r="P30" s="12"/>
      <c r="BJ30"/>
    </row>
    <row r="31" spans="1:62" x14ac:dyDescent="0.25">
      <c r="A31" s="15" t="s">
        <v>86</v>
      </c>
      <c r="B31" s="13" t="s">
        <v>90</v>
      </c>
      <c r="C31" s="17">
        <v>50</v>
      </c>
      <c r="D31" s="17">
        <v>50</v>
      </c>
      <c r="E31" s="33">
        <v>3.07</v>
      </c>
      <c r="F31" s="11">
        <v>139</v>
      </c>
      <c r="G31" s="11"/>
      <c r="H31" s="11"/>
      <c r="I31" s="11"/>
      <c r="J31" s="32">
        <f>SUM(Hoja1!$F31:$I31)</f>
        <v>139</v>
      </c>
      <c r="K31" s="29"/>
      <c r="L31" s="17">
        <v>50</v>
      </c>
      <c r="M31" s="37">
        <f>+Hoja1!$K31/Hoja1!$L31*Hoja1!$C31</f>
        <v>0</v>
      </c>
      <c r="N31" s="37">
        <f>+Hoja1!$M67*Hoja1!$J67</f>
        <v>0</v>
      </c>
      <c r="O31" s="12"/>
      <c r="P31" s="12"/>
      <c r="BJ31"/>
    </row>
    <row r="32" spans="1:62" x14ac:dyDescent="0.25">
      <c r="A32" s="15" t="s">
        <v>91</v>
      </c>
      <c r="B32" s="13" t="s">
        <v>92</v>
      </c>
      <c r="C32" s="11">
        <v>1</v>
      </c>
      <c r="D32" s="11">
        <v>10</v>
      </c>
      <c r="E32" s="33">
        <v>0.15</v>
      </c>
      <c r="F32" s="11">
        <v>736</v>
      </c>
      <c r="G32" s="11"/>
      <c r="H32" s="11"/>
      <c r="I32" s="11"/>
      <c r="J32" s="32">
        <f>SUM(Hoja1!$F32:$I32)</f>
        <v>736</v>
      </c>
      <c r="K32" s="29"/>
      <c r="L32" s="11">
        <v>1</v>
      </c>
      <c r="M32" s="37">
        <f>+Hoja1!$K32/Hoja1!$L32*Hoja1!$C32</f>
        <v>0</v>
      </c>
      <c r="N32" s="37">
        <f>+Hoja1!$M68*Hoja1!$J68</f>
        <v>0</v>
      </c>
      <c r="O32" s="12"/>
      <c r="P32" s="12"/>
      <c r="BJ32"/>
    </row>
    <row r="33" spans="1:62" x14ac:dyDescent="0.25">
      <c r="A33" s="15" t="s">
        <v>91</v>
      </c>
      <c r="B33" s="13" t="s">
        <v>93</v>
      </c>
      <c r="C33" s="11">
        <v>1</v>
      </c>
      <c r="D33" s="11">
        <v>10</v>
      </c>
      <c r="E33" s="33">
        <v>1.9</v>
      </c>
      <c r="F33" s="11">
        <v>16</v>
      </c>
      <c r="G33" s="11"/>
      <c r="H33" s="11">
        <v>20</v>
      </c>
      <c r="I33" s="11"/>
      <c r="J33" s="32">
        <f>SUM(Hoja1!$F33:$I33)</f>
        <v>36</v>
      </c>
      <c r="K33" s="29"/>
      <c r="L33" s="11">
        <v>1</v>
      </c>
      <c r="M33" s="37">
        <f>+Hoja1!$K33/Hoja1!$L33*Hoja1!$C33</f>
        <v>0</v>
      </c>
      <c r="N33" s="37">
        <f>+Hoja1!$M69*Hoja1!$J69</f>
        <v>0</v>
      </c>
      <c r="O33" s="12"/>
      <c r="P33" s="12"/>
      <c r="BJ33"/>
    </row>
    <row r="34" spans="1:62" x14ac:dyDescent="0.25">
      <c r="A34" s="15" t="s">
        <v>91</v>
      </c>
      <c r="B34" s="13" t="s">
        <v>95</v>
      </c>
      <c r="C34" s="11">
        <v>1</v>
      </c>
      <c r="D34" s="11">
        <v>10</v>
      </c>
      <c r="E34" s="33">
        <v>2.7</v>
      </c>
      <c r="F34" s="11">
        <v>27</v>
      </c>
      <c r="G34" s="11">
        <v>2</v>
      </c>
      <c r="H34" s="11"/>
      <c r="I34" s="11"/>
      <c r="J34" s="32">
        <f>SUM(Hoja1!$F34:$I34)</f>
        <v>29</v>
      </c>
      <c r="K34" s="29"/>
      <c r="L34" s="11">
        <v>1</v>
      </c>
      <c r="M34" s="37">
        <f>+Hoja1!$K34/Hoja1!$L34*Hoja1!$C34</f>
        <v>0</v>
      </c>
      <c r="N34" s="37">
        <f>+Hoja1!$M71*Hoja1!$J71</f>
        <v>0</v>
      </c>
      <c r="O34" s="12"/>
      <c r="P34" s="12"/>
      <c r="BJ34"/>
    </row>
    <row r="35" spans="1:62" x14ac:dyDescent="0.25">
      <c r="A35" s="15" t="s">
        <v>91</v>
      </c>
      <c r="B35" s="13" t="s">
        <v>96</v>
      </c>
      <c r="C35" s="11">
        <v>1</v>
      </c>
      <c r="D35" s="11">
        <v>10</v>
      </c>
      <c r="E35" s="33">
        <v>7.6</v>
      </c>
      <c r="F35" s="11">
        <v>17</v>
      </c>
      <c r="G35" s="11"/>
      <c r="H35" s="11"/>
      <c r="I35" s="11">
        <v>5</v>
      </c>
      <c r="J35" s="32">
        <f>SUM(Hoja1!$F35:$I35)</f>
        <v>22</v>
      </c>
      <c r="K35" s="29"/>
      <c r="L35" s="11">
        <v>1</v>
      </c>
      <c r="M35" s="37">
        <f>+Hoja1!$K35/Hoja1!$L35*Hoja1!$C35</f>
        <v>0</v>
      </c>
      <c r="N35" s="37">
        <f>+Hoja1!$M72*Hoja1!$J72</f>
        <v>0</v>
      </c>
      <c r="O35" s="12"/>
      <c r="P35" s="12"/>
      <c r="BJ35"/>
    </row>
    <row r="36" spans="1:62" x14ac:dyDescent="0.25">
      <c r="A36" s="15" t="s">
        <v>91</v>
      </c>
      <c r="B36" s="13" t="s">
        <v>232</v>
      </c>
      <c r="C36" s="11">
        <v>1</v>
      </c>
      <c r="D36" s="11">
        <v>1</v>
      </c>
      <c r="E36" s="33">
        <v>5.8</v>
      </c>
      <c r="F36" s="11">
        <v>91</v>
      </c>
      <c r="G36" s="11"/>
      <c r="H36" s="11">
        <v>1</v>
      </c>
      <c r="I36" s="11">
        <v>6</v>
      </c>
      <c r="J36" s="32">
        <f>SUM(Hoja1!$F36:$I36)</f>
        <v>98</v>
      </c>
      <c r="K36" s="29"/>
      <c r="L36" s="11">
        <v>1</v>
      </c>
      <c r="M36" s="37">
        <f>+Hoja1!$K36/Hoja1!$L36*Hoja1!$C36</f>
        <v>0</v>
      </c>
      <c r="N36" s="37">
        <f>+Hoja1!$M207*Hoja1!$J207</f>
        <v>0</v>
      </c>
      <c r="O36" s="12"/>
      <c r="P36" s="12"/>
      <c r="BJ36"/>
    </row>
    <row r="37" spans="1:62" x14ac:dyDescent="0.25">
      <c r="A37" s="14" t="s">
        <v>91</v>
      </c>
      <c r="B37" s="10" t="s">
        <v>290</v>
      </c>
      <c r="C37" s="11">
        <v>1</v>
      </c>
      <c r="D37" s="11">
        <v>1</v>
      </c>
      <c r="E37" s="33">
        <v>2</v>
      </c>
      <c r="F37" s="11">
        <v>12</v>
      </c>
      <c r="G37" s="11">
        <v>2</v>
      </c>
      <c r="H37" s="11"/>
      <c r="I37" s="11">
        <v>16</v>
      </c>
      <c r="J37" s="32">
        <f>SUM(Hoja1!$F37:$I37)</f>
        <v>30</v>
      </c>
      <c r="K37" s="29"/>
      <c r="L37" s="11">
        <v>1</v>
      </c>
      <c r="M37" s="37">
        <f>+Hoja1!$K37/Hoja1!$L37*Hoja1!$C37</f>
        <v>0</v>
      </c>
      <c r="N37" s="37">
        <f>+Hoja1!$M252*Hoja1!$J252</f>
        <v>0</v>
      </c>
      <c r="O37" s="13"/>
      <c r="P37" s="13"/>
      <c r="BJ37"/>
    </row>
    <row r="38" spans="1:62" x14ac:dyDescent="0.25">
      <c r="A38" s="14" t="s">
        <v>91</v>
      </c>
      <c r="B38" s="10" t="s">
        <v>291</v>
      </c>
      <c r="C38" s="11">
        <v>1</v>
      </c>
      <c r="D38" s="11">
        <v>24</v>
      </c>
      <c r="E38" s="33">
        <v>1.9</v>
      </c>
      <c r="F38" s="11">
        <v>238</v>
      </c>
      <c r="G38" s="11"/>
      <c r="H38" s="11"/>
      <c r="I38" s="11"/>
      <c r="J38" s="32">
        <f>SUM(Hoja1!$F38:$I38)</f>
        <v>238</v>
      </c>
      <c r="K38" s="29"/>
      <c r="L38" s="11">
        <v>1</v>
      </c>
      <c r="M38" s="37">
        <f>+Hoja1!$K38/Hoja1!$L38*Hoja1!$C38</f>
        <v>0</v>
      </c>
      <c r="N38" s="37">
        <f>+Hoja1!$M253*Hoja1!$J253</f>
        <v>0</v>
      </c>
      <c r="O38" s="13"/>
      <c r="P38" s="13"/>
      <c r="BJ38"/>
    </row>
    <row r="39" spans="1:62" x14ac:dyDescent="0.25">
      <c r="A39" s="14" t="s">
        <v>91</v>
      </c>
      <c r="B39" s="10" t="s">
        <v>292</v>
      </c>
      <c r="C39" s="11">
        <v>1</v>
      </c>
      <c r="D39" s="11">
        <v>1</v>
      </c>
      <c r="E39" s="33">
        <v>2.31</v>
      </c>
      <c r="F39" s="11">
        <v>20</v>
      </c>
      <c r="G39" s="11"/>
      <c r="H39" s="11"/>
      <c r="I39" s="11">
        <v>20</v>
      </c>
      <c r="J39" s="32">
        <f>SUM(Hoja1!$F39:$I39)</f>
        <v>40</v>
      </c>
      <c r="K39" s="29"/>
      <c r="L39" s="11">
        <v>1</v>
      </c>
      <c r="M39" s="37">
        <f>+Hoja1!$K39/Hoja1!$L39*Hoja1!$C39</f>
        <v>0</v>
      </c>
      <c r="N39" s="37">
        <f>+Hoja1!$M254*Hoja1!$J254</f>
        <v>0</v>
      </c>
      <c r="O39" s="13"/>
      <c r="P39" s="13"/>
      <c r="BJ39"/>
    </row>
    <row r="40" spans="1:62" x14ac:dyDescent="0.25">
      <c r="A40" s="15" t="s">
        <v>106</v>
      </c>
      <c r="B40" s="10" t="s">
        <v>107</v>
      </c>
      <c r="C40" s="11">
        <v>100</v>
      </c>
      <c r="D40" s="11">
        <v>150</v>
      </c>
      <c r="E40" s="33">
        <v>0.35</v>
      </c>
      <c r="F40" s="11">
        <v>70</v>
      </c>
      <c r="G40" s="11">
        <v>10</v>
      </c>
      <c r="H40" s="11"/>
      <c r="I40" s="11">
        <v>27</v>
      </c>
      <c r="J40" s="32">
        <f>SUM(Hoja1!$F40:$I40)</f>
        <v>107</v>
      </c>
      <c r="K40" s="29"/>
      <c r="L40" s="11">
        <v>100</v>
      </c>
      <c r="M40" s="37">
        <f>+Hoja1!$K40/Hoja1!$L40*Hoja1!$C40</f>
        <v>0</v>
      </c>
      <c r="N40" s="37">
        <f>+Hoja1!$M82*Hoja1!$J82</f>
        <v>0</v>
      </c>
      <c r="O40" s="12"/>
      <c r="P40" s="12"/>
      <c r="BJ40"/>
    </row>
    <row r="41" spans="1:62" x14ac:dyDescent="0.25">
      <c r="A41" s="14" t="s">
        <v>106</v>
      </c>
      <c r="B41" s="10" t="s">
        <v>108</v>
      </c>
      <c r="C41" s="11">
        <v>100</v>
      </c>
      <c r="D41" s="11">
        <v>150</v>
      </c>
      <c r="E41" s="33">
        <v>0.45</v>
      </c>
      <c r="F41" s="11">
        <v>163</v>
      </c>
      <c r="G41" s="11">
        <v>10</v>
      </c>
      <c r="H41" s="11">
        <v>6</v>
      </c>
      <c r="I41" s="11">
        <v>10</v>
      </c>
      <c r="J41" s="32">
        <f>SUM(Hoja1!$F41:$I41)</f>
        <v>189</v>
      </c>
      <c r="K41" s="29"/>
      <c r="L41" s="11">
        <v>100</v>
      </c>
      <c r="M41" s="37">
        <f>+Hoja1!$K41/Hoja1!$L41*Hoja1!$C41</f>
        <v>0</v>
      </c>
      <c r="N41" s="37">
        <f>+Hoja1!$M83*Hoja1!$J83</f>
        <v>0</v>
      </c>
      <c r="O41" s="12"/>
      <c r="P41" s="12"/>
      <c r="BJ41"/>
    </row>
    <row r="42" spans="1:62" x14ac:dyDescent="0.25">
      <c r="A42" s="14" t="s">
        <v>106</v>
      </c>
      <c r="B42" s="10" t="s">
        <v>109</v>
      </c>
      <c r="C42" s="11">
        <v>100</v>
      </c>
      <c r="D42" s="11">
        <v>150</v>
      </c>
      <c r="E42" s="33">
        <v>0.75</v>
      </c>
      <c r="F42" s="11">
        <v>141</v>
      </c>
      <c r="G42" s="11">
        <v>10</v>
      </c>
      <c r="H42" s="11">
        <v>6</v>
      </c>
      <c r="I42" s="11"/>
      <c r="J42" s="32">
        <f>SUM(Hoja1!$F42:$I42)</f>
        <v>157</v>
      </c>
      <c r="K42" s="29"/>
      <c r="L42" s="11">
        <v>100</v>
      </c>
      <c r="M42" s="37">
        <f>+Hoja1!$K42/Hoja1!$L42*Hoja1!$C42</f>
        <v>0</v>
      </c>
      <c r="N42" s="37">
        <f>+Hoja1!$M84*Hoja1!$J84</f>
        <v>0</v>
      </c>
      <c r="O42" s="12"/>
      <c r="P42" s="12"/>
      <c r="BJ42"/>
    </row>
    <row r="43" spans="1:62" x14ac:dyDescent="0.25">
      <c r="A43" s="15" t="s">
        <v>106</v>
      </c>
      <c r="B43" s="10" t="s">
        <v>110</v>
      </c>
      <c r="C43" s="11">
        <v>80</v>
      </c>
      <c r="D43" s="11">
        <v>100</v>
      </c>
      <c r="E43" s="33">
        <v>1.05</v>
      </c>
      <c r="F43" s="11">
        <v>68</v>
      </c>
      <c r="G43" s="11"/>
      <c r="H43" s="11">
        <v>6</v>
      </c>
      <c r="I43" s="11"/>
      <c r="J43" s="32">
        <f>SUM(Hoja1!$F43:$I43)</f>
        <v>74</v>
      </c>
      <c r="K43" s="29"/>
      <c r="L43" s="11">
        <v>80</v>
      </c>
      <c r="M43" s="37">
        <f>+Hoja1!$K43/Hoja1!$L43*Hoja1!$C43</f>
        <v>0</v>
      </c>
      <c r="N43" s="37">
        <f>+Hoja1!$M85*Hoja1!$J85</f>
        <v>0</v>
      </c>
      <c r="O43" s="12"/>
      <c r="P43" s="12"/>
      <c r="BJ43"/>
    </row>
    <row r="44" spans="1:62" x14ac:dyDescent="0.25">
      <c r="A44" s="14" t="s">
        <v>106</v>
      </c>
      <c r="B44" s="10" t="s">
        <v>111</v>
      </c>
      <c r="C44" s="11">
        <v>50</v>
      </c>
      <c r="D44" s="11">
        <v>75</v>
      </c>
      <c r="E44" s="33">
        <v>2.5</v>
      </c>
      <c r="F44" s="11">
        <v>7</v>
      </c>
      <c r="G44" s="11">
        <v>1</v>
      </c>
      <c r="H44" s="11">
        <v>1</v>
      </c>
      <c r="I44" s="11"/>
      <c r="J44" s="32">
        <f>SUM(Hoja1!$F44:$I44)</f>
        <v>9</v>
      </c>
      <c r="K44" s="29"/>
      <c r="L44" s="11">
        <v>50</v>
      </c>
      <c r="M44" s="37">
        <f>+Hoja1!$K44/Hoja1!$L44*Hoja1!$C44</f>
        <v>0</v>
      </c>
      <c r="N44" s="37">
        <f>+Hoja1!$M86*Hoja1!$J86</f>
        <v>0</v>
      </c>
      <c r="O44" s="12"/>
      <c r="P44" s="12"/>
      <c r="BJ44"/>
    </row>
    <row r="45" spans="1:62" x14ac:dyDescent="0.25">
      <c r="A45" s="14" t="s">
        <v>106</v>
      </c>
      <c r="B45" s="10" t="s">
        <v>112</v>
      </c>
      <c r="C45" s="11">
        <v>25</v>
      </c>
      <c r="D45" s="11">
        <v>50</v>
      </c>
      <c r="E45" s="33">
        <v>1.35</v>
      </c>
      <c r="F45" s="11">
        <v>7</v>
      </c>
      <c r="G45" s="11">
        <v>1</v>
      </c>
      <c r="H45" s="11">
        <v>1</v>
      </c>
      <c r="I45" s="11"/>
      <c r="J45" s="32">
        <f>SUM(Hoja1!$F45:$I45)</f>
        <v>9</v>
      </c>
      <c r="K45" s="29"/>
      <c r="L45" s="11">
        <v>25</v>
      </c>
      <c r="M45" s="37">
        <f>+Hoja1!$K45/Hoja1!$L45*Hoja1!$C45</f>
        <v>0</v>
      </c>
      <c r="N45" s="37">
        <f>+Hoja1!$M87*Hoja1!$J87</f>
        <v>0</v>
      </c>
      <c r="O45" s="12"/>
      <c r="P45" s="12"/>
      <c r="BJ45"/>
    </row>
    <row r="46" spans="1:62" x14ac:dyDescent="0.25">
      <c r="A46" s="14" t="s">
        <v>106</v>
      </c>
      <c r="B46" s="10" t="s">
        <v>226</v>
      </c>
      <c r="C46" s="11">
        <v>12</v>
      </c>
      <c r="D46" s="11">
        <v>24</v>
      </c>
      <c r="E46" s="33">
        <v>0.85</v>
      </c>
      <c r="F46" s="11">
        <v>20</v>
      </c>
      <c r="G46" s="11"/>
      <c r="H46" s="11">
        <v>1</v>
      </c>
      <c r="I46" s="11"/>
      <c r="J46" s="32">
        <f>SUM(Hoja1!$F46:$I46)</f>
        <v>21</v>
      </c>
      <c r="K46" s="29"/>
      <c r="L46" s="11">
        <v>12</v>
      </c>
      <c r="M46" s="37">
        <f>+Hoja1!$K46/Hoja1!$L46*Hoja1!$C46</f>
        <v>0</v>
      </c>
      <c r="N46" s="37">
        <f>+Hoja1!$M201*Hoja1!$J201</f>
        <v>0</v>
      </c>
      <c r="O46" s="12"/>
      <c r="P46" s="12"/>
      <c r="BJ46"/>
    </row>
    <row r="47" spans="1:62" x14ac:dyDescent="0.25">
      <c r="A47" s="14" t="s">
        <v>106</v>
      </c>
      <c r="B47" s="10" t="s">
        <v>227</v>
      </c>
      <c r="C47" s="11">
        <v>12</v>
      </c>
      <c r="D47" s="11">
        <v>24</v>
      </c>
      <c r="E47" s="33">
        <v>1</v>
      </c>
      <c r="F47" s="11">
        <v>21</v>
      </c>
      <c r="G47" s="11"/>
      <c r="H47" s="11">
        <v>1</v>
      </c>
      <c r="I47" s="11"/>
      <c r="J47" s="32">
        <f>SUM(Hoja1!$F47:$I47)</f>
        <v>22</v>
      </c>
      <c r="K47" s="29"/>
      <c r="L47" s="11">
        <v>12</v>
      </c>
      <c r="M47" s="37">
        <f>+Hoja1!$K47/Hoja1!$L47*Hoja1!$C47</f>
        <v>0</v>
      </c>
      <c r="N47" s="37">
        <f>+Hoja1!$M202*Hoja1!$J202</f>
        <v>0</v>
      </c>
      <c r="O47" s="12"/>
      <c r="P47" s="12"/>
      <c r="BJ47"/>
    </row>
    <row r="48" spans="1:62" x14ac:dyDescent="0.25">
      <c r="A48" s="14" t="s">
        <v>106</v>
      </c>
      <c r="B48" s="10" t="s">
        <v>228</v>
      </c>
      <c r="C48" s="11">
        <v>12</v>
      </c>
      <c r="D48" s="11">
        <v>24</v>
      </c>
      <c r="E48" s="33">
        <v>1.95</v>
      </c>
      <c r="F48" s="11">
        <v>24</v>
      </c>
      <c r="G48" s="11">
        <v>2</v>
      </c>
      <c r="H48" s="11">
        <v>1</v>
      </c>
      <c r="I48" s="11">
        <v>24</v>
      </c>
      <c r="J48" s="32">
        <f>SUM(Hoja1!$F48:$I48)</f>
        <v>51</v>
      </c>
      <c r="K48" s="29"/>
      <c r="L48" s="11">
        <v>12</v>
      </c>
      <c r="M48" s="37">
        <f>+Hoja1!$K48/Hoja1!$L48*Hoja1!$C48</f>
        <v>0</v>
      </c>
      <c r="N48" s="37">
        <f>+Hoja1!$M203*Hoja1!$J203</f>
        <v>0</v>
      </c>
      <c r="O48" s="12"/>
      <c r="P48" s="12"/>
      <c r="BJ48"/>
    </row>
    <row r="49" spans="1:62" x14ac:dyDescent="0.25">
      <c r="A49" s="14" t="s">
        <v>106</v>
      </c>
      <c r="B49" s="10" t="s">
        <v>229</v>
      </c>
      <c r="C49" s="11">
        <v>12</v>
      </c>
      <c r="D49" s="11">
        <v>24</v>
      </c>
      <c r="E49" s="33">
        <v>2.1</v>
      </c>
      <c r="F49" s="11">
        <v>11</v>
      </c>
      <c r="G49" s="11"/>
      <c r="H49" s="11"/>
      <c r="I49" s="11"/>
      <c r="J49" s="32">
        <f>SUM(Hoja1!$F49:$I49)</f>
        <v>11</v>
      </c>
      <c r="K49" s="29"/>
      <c r="L49" s="11">
        <v>12</v>
      </c>
      <c r="M49" s="37">
        <f>+Hoja1!$K49/Hoja1!$L49*Hoja1!$C49</f>
        <v>0</v>
      </c>
      <c r="N49" s="37">
        <f>+Hoja1!$M204*Hoja1!$J204</f>
        <v>0</v>
      </c>
      <c r="O49" s="12"/>
      <c r="P49" s="12"/>
      <c r="BJ49"/>
    </row>
    <row r="50" spans="1:62" x14ac:dyDescent="0.25">
      <c r="A50" s="14" t="s">
        <v>106</v>
      </c>
      <c r="B50" s="10" t="s">
        <v>231</v>
      </c>
      <c r="C50" s="11">
        <v>1</v>
      </c>
      <c r="D50" s="11">
        <v>1</v>
      </c>
      <c r="E50" s="33">
        <v>0.8</v>
      </c>
      <c r="F50" s="11">
        <v>16</v>
      </c>
      <c r="G50" s="11">
        <v>2</v>
      </c>
      <c r="H50" s="11"/>
      <c r="I50" s="11"/>
      <c r="J50" s="32">
        <f>SUM(Hoja1!$F50:$I50)</f>
        <v>18</v>
      </c>
      <c r="K50" s="29"/>
      <c r="L50" s="11">
        <v>1</v>
      </c>
      <c r="M50" s="37">
        <f>+Hoja1!$K50/Hoja1!$L50*Hoja1!$C50</f>
        <v>0</v>
      </c>
      <c r="N50" s="37">
        <f>+Hoja1!$M206*Hoja1!$J206</f>
        <v>0</v>
      </c>
      <c r="O50" s="12"/>
      <c r="P50" s="12"/>
      <c r="BJ50"/>
    </row>
    <row r="51" spans="1:62" x14ac:dyDescent="0.25">
      <c r="A51" s="14" t="s">
        <v>27</v>
      </c>
      <c r="B51" s="10" t="s">
        <v>28</v>
      </c>
      <c r="C51" s="16">
        <v>20</v>
      </c>
      <c r="D51" s="16">
        <v>20</v>
      </c>
      <c r="E51" s="33">
        <v>0.2</v>
      </c>
      <c r="F51" s="11">
        <v>116</v>
      </c>
      <c r="G51" s="11">
        <v>10</v>
      </c>
      <c r="H51" s="11"/>
      <c r="I51" s="11">
        <v>9</v>
      </c>
      <c r="J51" s="32">
        <f>SUM(Hoja1!$F51:$I51)</f>
        <v>135</v>
      </c>
      <c r="K51" s="29"/>
      <c r="L51" s="16">
        <v>20</v>
      </c>
      <c r="M51" s="37">
        <f>+Hoja1!$K51/Hoja1!$L51*Hoja1!$C51</f>
        <v>0</v>
      </c>
      <c r="N51" s="37">
        <f>+Hoja1!$M13*Hoja1!$J13</f>
        <v>0</v>
      </c>
      <c r="O51" s="12"/>
      <c r="P51" s="12"/>
      <c r="BJ51"/>
    </row>
    <row r="52" spans="1:62" x14ac:dyDescent="0.25">
      <c r="A52" s="14" t="s">
        <v>27</v>
      </c>
      <c r="B52" s="10" t="s">
        <v>28</v>
      </c>
      <c r="C52" s="16">
        <v>40</v>
      </c>
      <c r="D52" s="16">
        <v>40</v>
      </c>
      <c r="E52" s="33">
        <v>0.99</v>
      </c>
      <c r="F52" s="11">
        <v>279</v>
      </c>
      <c r="G52" s="11"/>
      <c r="H52" s="11">
        <v>10</v>
      </c>
      <c r="I52" s="11">
        <v>14</v>
      </c>
      <c r="J52" s="32">
        <f>SUM(Hoja1!$F52:$I52)</f>
        <v>303</v>
      </c>
      <c r="K52" s="29"/>
      <c r="L52" s="16">
        <v>40</v>
      </c>
      <c r="M52" s="37">
        <f>+Hoja1!$K52/Hoja1!$L52*Hoja1!$C52</f>
        <v>0</v>
      </c>
      <c r="N52" s="37">
        <f>+Hoja1!$M14*Hoja1!$J14</f>
        <v>0</v>
      </c>
      <c r="O52" s="12"/>
      <c r="P52" s="12"/>
      <c r="BJ52"/>
    </row>
    <row r="53" spans="1:62" x14ac:dyDescent="0.25">
      <c r="A53" s="14" t="s">
        <v>27</v>
      </c>
      <c r="B53" s="13" t="s">
        <v>113</v>
      </c>
      <c r="C53" s="16">
        <v>1000</v>
      </c>
      <c r="D53" s="16">
        <v>1000</v>
      </c>
      <c r="E53" s="33">
        <v>5.05</v>
      </c>
      <c r="F53" s="11">
        <v>3</v>
      </c>
      <c r="G53" s="11"/>
      <c r="H53" s="11">
        <v>2</v>
      </c>
      <c r="I53" s="11"/>
      <c r="J53" s="32">
        <f>SUM(Hoja1!$F53:$I53)</f>
        <v>5</v>
      </c>
      <c r="K53" s="29"/>
      <c r="L53" s="16">
        <v>1000</v>
      </c>
      <c r="M53" s="37">
        <f>+Hoja1!$K53/Hoja1!$L53*Hoja1!$C53</f>
        <v>0</v>
      </c>
      <c r="N53" s="37">
        <f>+Hoja1!$M88*Hoja1!$J88</f>
        <v>0</v>
      </c>
      <c r="O53" s="12"/>
      <c r="P53" s="12"/>
      <c r="BJ53"/>
    </row>
    <row r="54" spans="1:62" x14ac:dyDescent="0.25">
      <c r="A54" s="14" t="s">
        <v>27</v>
      </c>
      <c r="B54" s="13" t="s">
        <v>113</v>
      </c>
      <c r="C54" s="16">
        <v>100</v>
      </c>
      <c r="D54" s="16">
        <v>100</v>
      </c>
      <c r="E54" s="33">
        <v>2.3199999999999998</v>
      </c>
      <c r="F54" s="11">
        <v>37</v>
      </c>
      <c r="G54" s="11"/>
      <c r="H54" s="11">
        <v>3</v>
      </c>
      <c r="I54" s="11">
        <v>3</v>
      </c>
      <c r="J54" s="32">
        <f>SUM(Hoja1!$F54:$I54)</f>
        <v>43</v>
      </c>
      <c r="K54" s="29"/>
      <c r="L54" s="16">
        <v>100</v>
      </c>
      <c r="M54" s="37">
        <f>+Hoja1!$K54/Hoja1!$L54*Hoja1!$C54</f>
        <v>0</v>
      </c>
      <c r="N54" s="37">
        <f>+Hoja1!$M89*Hoja1!$J89</f>
        <v>0</v>
      </c>
      <c r="O54" s="12"/>
      <c r="P54" s="12"/>
      <c r="BJ54"/>
    </row>
    <row r="55" spans="1:62" x14ac:dyDescent="0.25">
      <c r="A55" s="14" t="s">
        <v>27</v>
      </c>
      <c r="B55" s="10" t="s">
        <v>293</v>
      </c>
      <c r="C55" s="11">
        <v>1</v>
      </c>
      <c r="D55" s="11">
        <v>1</v>
      </c>
      <c r="E55" s="33">
        <v>11.81</v>
      </c>
      <c r="F55" s="11">
        <v>1</v>
      </c>
      <c r="G55" s="11">
        <v>1</v>
      </c>
      <c r="H55" s="11">
        <v>2</v>
      </c>
      <c r="I55" s="27"/>
      <c r="J55" s="32">
        <f>SUM(Hoja1!$F55:$I55)</f>
        <v>4</v>
      </c>
      <c r="K55" s="29"/>
      <c r="L55" s="11">
        <v>1</v>
      </c>
      <c r="M55" s="37">
        <f>+Hoja1!$K55/Hoja1!$L55*Hoja1!$C55</f>
        <v>0</v>
      </c>
      <c r="N55" s="37">
        <f>+Hoja1!$M90*Hoja1!$J90</f>
        <v>0</v>
      </c>
      <c r="O55" s="12"/>
      <c r="P55" s="12"/>
      <c r="BJ55"/>
    </row>
    <row r="56" spans="1:62" x14ac:dyDescent="0.25">
      <c r="A56" s="14" t="s">
        <v>27</v>
      </c>
      <c r="B56" s="10" t="s">
        <v>114</v>
      </c>
      <c r="C56" s="16">
        <v>5</v>
      </c>
      <c r="D56" s="16">
        <v>5</v>
      </c>
      <c r="E56" s="33">
        <v>7.8</v>
      </c>
      <c r="F56" s="11">
        <v>8</v>
      </c>
      <c r="G56" s="11"/>
      <c r="H56" s="11"/>
      <c r="I56" s="11">
        <v>4</v>
      </c>
      <c r="J56" s="32">
        <f>SUM(Hoja1!$F56:$I56)</f>
        <v>12</v>
      </c>
      <c r="K56" s="29"/>
      <c r="L56" s="16">
        <v>5</v>
      </c>
      <c r="M56" s="37">
        <f>+Hoja1!$K56/Hoja1!$L56*Hoja1!$C56</f>
        <v>0</v>
      </c>
      <c r="N56" s="37">
        <f>+Hoja1!$M91*Hoja1!$J91</f>
        <v>0</v>
      </c>
      <c r="O56" s="12"/>
      <c r="P56" s="12"/>
      <c r="BJ56"/>
    </row>
    <row r="57" spans="1:62" x14ac:dyDescent="0.25">
      <c r="A57" s="15" t="s">
        <v>97</v>
      </c>
      <c r="B57" s="13" t="s">
        <v>98</v>
      </c>
      <c r="C57" s="11">
        <v>1</v>
      </c>
      <c r="D57" s="11">
        <v>1</v>
      </c>
      <c r="E57" s="33">
        <v>2.09</v>
      </c>
      <c r="F57" s="11">
        <v>27</v>
      </c>
      <c r="G57" s="11">
        <v>20</v>
      </c>
      <c r="H57" s="11">
        <v>30</v>
      </c>
      <c r="I57" s="11">
        <v>22</v>
      </c>
      <c r="J57" s="32">
        <f>SUM(Hoja1!$F57:$I57)</f>
        <v>99</v>
      </c>
      <c r="K57" s="29"/>
      <c r="L57" s="11">
        <v>1</v>
      </c>
      <c r="M57" s="37">
        <f>+Hoja1!$K57/Hoja1!$L57*Hoja1!$C57</f>
        <v>0</v>
      </c>
      <c r="N57" s="37">
        <f>+Hoja1!$M73*Hoja1!$J73</f>
        <v>0</v>
      </c>
      <c r="O57" s="12"/>
      <c r="P57" s="12"/>
      <c r="BJ57"/>
    </row>
    <row r="58" spans="1:62" x14ac:dyDescent="0.25">
      <c r="A58" s="15" t="s">
        <v>97</v>
      </c>
      <c r="B58" s="13" t="s">
        <v>99</v>
      </c>
      <c r="C58" s="11">
        <v>1</v>
      </c>
      <c r="D58" s="11">
        <v>1</v>
      </c>
      <c r="E58" s="33">
        <v>0.99</v>
      </c>
      <c r="F58" s="11">
        <v>590</v>
      </c>
      <c r="G58" s="11"/>
      <c r="H58" s="11"/>
      <c r="I58" s="11"/>
      <c r="J58" s="32">
        <f>SUM(Hoja1!$F58:$I58)</f>
        <v>590</v>
      </c>
      <c r="K58" s="29"/>
      <c r="L58" s="11">
        <v>1</v>
      </c>
      <c r="M58" s="37">
        <f>+Hoja1!$K58/Hoja1!$L58*Hoja1!$C58</f>
        <v>0</v>
      </c>
      <c r="N58" s="37">
        <f>+Hoja1!$M74*Hoja1!$J74</f>
        <v>0</v>
      </c>
      <c r="O58" s="12"/>
      <c r="P58" s="12"/>
      <c r="BJ58"/>
    </row>
    <row r="59" spans="1:62" x14ac:dyDescent="0.25">
      <c r="A59" s="14" t="s">
        <v>97</v>
      </c>
      <c r="B59" s="10" t="s">
        <v>116</v>
      </c>
      <c r="C59" s="21">
        <v>20</v>
      </c>
      <c r="D59" s="21">
        <v>20</v>
      </c>
      <c r="E59" s="33">
        <v>0.73</v>
      </c>
      <c r="F59" s="11">
        <v>6</v>
      </c>
      <c r="G59" s="11"/>
      <c r="H59" s="11">
        <v>2</v>
      </c>
      <c r="I59" s="11">
        <v>14</v>
      </c>
      <c r="J59" s="32">
        <f>SUM(Hoja1!$F59:$I59)</f>
        <v>22</v>
      </c>
      <c r="K59" s="29"/>
      <c r="L59" s="21">
        <v>20</v>
      </c>
      <c r="M59" s="37">
        <f>+Hoja1!$K59/Hoja1!$L59*Hoja1!$C59</f>
        <v>0</v>
      </c>
      <c r="N59" s="37">
        <f>+Hoja1!$M93*Hoja1!$J93</f>
        <v>0</v>
      </c>
      <c r="O59" s="12"/>
      <c r="P59" s="12"/>
      <c r="BJ59"/>
    </row>
    <row r="60" spans="1:62" x14ac:dyDescent="0.25">
      <c r="A60" s="15" t="s">
        <v>97</v>
      </c>
      <c r="B60" s="13" t="s">
        <v>188</v>
      </c>
      <c r="C60" s="21">
        <v>8</v>
      </c>
      <c r="D60" s="21">
        <v>8</v>
      </c>
      <c r="E60" s="33">
        <v>3.06</v>
      </c>
      <c r="F60" s="11">
        <v>19</v>
      </c>
      <c r="G60" s="11"/>
      <c r="H60" s="11"/>
      <c r="I60" s="11">
        <v>3</v>
      </c>
      <c r="J60" s="32">
        <f>SUM(Hoja1!$F60:$I60)</f>
        <v>22</v>
      </c>
      <c r="K60" s="29"/>
      <c r="L60" s="21">
        <v>8</v>
      </c>
      <c r="M60" s="37">
        <f>+Hoja1!$K60/Hoja1!$L60*Hoja1!$C60</f>
        <v>0</v>
      </c>
      <c r="N60" s="37">
        <f>+Hoja1!$M157*Hoja1!$J157</f>
        <v>0</v>
      </c>
      <c r="O60" s="12"/>
      <c r="P60" s="12"/>
      <c r="BJ60"/>
    </row>
    <row r="61" spans="1:62" ht="30" x14ac:dyDescent="0.25">
      <c r="A61" s="14" t="s">
        <v>100</v>
      </c>
      <c r="B61" s="10" t="s">
        <v>294</v>
      </c>
      <c r="C61" s="11">
        <v>1</v>
      </c>
      <c r="D61" s="11">
        <v>1</v>
      </c>
      <c r="E61" s="33">
        <v>16.72</v>
      </c>
      <c r="F61" s="11">
        <v>9</v>
      </c>
      <c r="G61" s="11"/>
      <c r="H61" s="11">
        <v>10</v>
      </c>
      <c r="I61" s="11">
        <v>2</v>
      </c>
      <c r="J61" s="32">
        <f>SUM(Hoja1!$F61:$I61)</f>
        <v>21</v>
      </c>
      <c r="K61" s="29"/>
      <c r="L61" s="11">
        <v>1</v>
      </c>
      <c r="M61" s="37">
        <f>+Hoja1!$K61/Hoja1!$L61*Hoja1!$C61</f>
        <v>0</v>
      </c>
      <c r="N61" s="37">
        <f>+Hoja1!$M75*Hoja1!$J75</f>
        <v>0</v>
      </c>
      <c r="O61" s="12"/>
      <c r="P61" s="12"/>
      <c r="BJ61"/>
    </row>
    <row r="62" spans="1:62" ht="30" x14ac:dyDescent="0.25">
      <c r="A62" s="14" t="s">
        <v>100</v>
      </c>
      <c r="B62" s="10" t="s">
        <v>295</v>
      </c>
      <c r="C62" s="11">
        <v>1</v>
      </c>
      <c r="D62" s="11">
        <v>1</v>
      </c>
      <c r="E62" s="33">
        <v>16.72</v>
      </c>
      <c r="F62" s="11"/>
      <c r="G62" s="11">
        <v>3</v>
      </c>
      <c r="H62" s="11"/>
      <c r="I62" s="11">
        <v>4</v>
      </c>
      <c r="J62" s="32">
        <f>SUM(Hoja1!$F62:$I62)</f>
        <v>7</v>
      </c>
      <c r="K62" s="29"/>
      <c r="L62" s="11">
        <v>1</v>
      </c>
      <c r="M62" s="37">
        <f>+Hoja1!$K62/Hoja1!$L62*Hoja1!$C62</f>
        <v>0</v>
      </c>
      <c r="N62" s="37">
        <f>+Hoja1!$M76*Hoja1!$J76</f>
        <v>0</v>
      </c>
      <c r="O62" s="12"/>
      <c r="P62" s="12"/>
      <c r="BJ62"/>
    </row>
    <row r="63" spans="1:62" ht="30" x14ac:dyDescent="0.25">
      <c r="A63" s="14" t="s">
        <v>100</v>
      </c>
      <c r="B63" s="10" t="s">
        <v>296</v>
      </c>
      <c r="C63" s="11">
        <v>1</v>
      </c>
      <c r="D63" s="11">
        <v>1</v>
      </c>
      <c r="E63" s="33">
        <v>6.49</v>
      </c>
      <c r="F63" s="11">
        <v>39</v>
      </c>
      <c r="G63" s="11"/>
      <c r="H63" s="11"/>
      <c r="I63" s="11">
        <v>9</v>
      </c>
      <c r="J63" s="32">
        <f>SUM(Hoja1!$F63:$I63)</f>
        <v>48</v>
      </c>
      <c r="K63" s="29"/>
      <c r="L63" s="11">
        <v>1</v>
      </c>
      <c r="M63" s="37">
        <f>+Hoja1!$K63/Hoja1!$L63*Hoja1!$C63</f>
        <v>0</v>
      </c>
      <c r="N63" s="37">
        <f>+Hoja1!$M77*Hoja1!$J77</f>
        <v>0</v>
      </c>
      <c r="O63" s="12"/>
      <c r="P63" s="12"/>
      <c r="BJ63"/>
    </row>
    <row r="64" spans="1:62" x14ac:dyDescent="0.25">
      <c r="A64" s="15" t="s">
        <v>55</v>
      </c>
      <c r="B64" s="13" t="s">
        <v>56</v>
      </c>
      <c r="C64" s="11">
        <v>20</v>
      </c>
      <c r="D64" s="11">
        <v>20</v>
      </c>
      <c r="E64" s="33">
        <v>15.68</v>
      </c>
      <c r="F64" s="11">
        <v>41</v>
      </c>
      <c r="G64" s="11"/>
      <c r="H64" s="11"/>
      <c r="I64" s="11"/>
      <c r="J64" s="32">
        <f>SUM(Hoja1!$F64:$I64)</f>
        <v>41</v>
      </c>
      <c r="K64" s="29"/>
      <c r="L64" s="11">
        <v>20</v>
      </c>
      <c r="M64" s="37">
        <f>+Hoja1!$K64/Hoja1!$L64*Hoja1!$C64</f>
        <v>0</v>
      </c>
      <c r="N64" s="37">
        <f>+Hoja1!$M39*Hoja1!$J39</f>
        <v>0</v>
      </c>
      <c r="O64" s="12"/>
      <c r="P64" s="12"/>
      <c r="BJ64"/>
    </row>
    <row r="65" spans="1:62" x14ac:dyDescent="0.25">
      <c r="A65" s="15" t="s">
        <v>55</v>
      </c>
      <c r="B65" s="13" t="s">
        <v>57</v>
      </c>
      <c r="C65" s="11">
        <v>10</v>
      </c>
      <c r="D65" s="11">
        <v>10</v>
      </c>
      <c r="E65" s="33">
        <v>20.12</v>
      </c>
      <c r="F65" s="11">
        <v>1</v>
      </c>
      <c r="G65" s="11"/>
      <c r="H65" s="11"/>
      <c r="I65" s="11"/>
      <c r="J65" s="32">
        <f>SUM(Hoja1!$F65:$I65)</f>
        <v>1</v>
      </c>
      <c r="K65" s="29"/>
      <c r="L65" s="11">
        <v>10</v>
      </c>
      <c r="M65" s="37">
        <f>+Hoja1!$K65/Hoja1!$L65*Hoja1!$C65</f>
        <v>0</v>
      </c>
      <c r="N65" s="37">
        <f>+Hoja1!$M40*Hoja1!$J40</f>
        <v>0</v>
      </c>
      <c r="O65" s="12"/>
      <c r="P65" s="12"/>
      <c r="BJ65"/>
    </row>
    <row r="66" spans="1:62" x14ac:dyDescent="0.25">
      <c r="A66" s="15" t="s">
        <v>55</v>
      </c>
      <c r="B66" s="13" t="s">
        <v>58</v>
      </c>
      <c r="C66" s="11">
        <v>5</v>
      </c>
      <c r="D66" s="11">
        <v>5</v>
      </c>
      <c r="E66" s="33">
        <v>24.62</v>
      </c>
      <c r="F66" s="11">
        <v>2</v>
      </c>
      <c r="G66" s="11"/>
      <c r="H66" s="11"/>
      <c r="I66" s="11"/>
      <c r="J66" s="32">
        <f>SUM(Hoja1!$F66:$I66)</f>
        <v>2</v>
      </c>
      <c r="K66" s="29"/>
      <c r="L66" s="11">
        <v>5</v>
      </c>
      <c r="M66" s="37">
        <f>+Hoja1!$K66/Hoja1!$L66*Hoja1!$C66</f>
        <v>0</v>
      </c>
      <c r="N66" s="37">
        <f>+Hoja1!$M41*Hoja1!$J41</f>
        <v>0</v>
      </c>
      <c r="O66" s="12"/>
      <c r="P66" s="12"/>
      <c r="BJ66"/>
    </row>
    <row r="67" spans="1:62" x14ac:dyDescent="0.25">
      <c r="A67" s="15" t="s">
        <v>55</v>
      </c>
      <c r="B67" s="13" t="s">
        <v>94</v>
      </c>
      <c r="C67" s="11">
        <v>1</v>
      </c>
      <c r="D67" s="11">
        <v>6</v>
      </c>
      <c r="E67" s="33">
        <v>0.95</v>
      </c>
      <c r="F67" s="11">
        <v>192</v>
      </c>
      <c r="G67" s="11">
        <v>10</v>
      </c>
      <c r="H67" s="11"/>
      <c r="I67" s="11">
        <v>5</v>
      </c>
      <c r="J67" s="32">
        <f>SUM(Hoja1!$F67:$I67)</f>
        <v>207</v>
      </c>
      <c r="K67" s="29"/>
      <c r="L67" s="11">
        <v>1</v>
      </c>
      <c r="M67" s="37">
        <f>+Hoja1!$K67/Hoja1!$L67*Hoja1!$C67</f>
        <v>0</v>
      </c>
      <c r="N67" s="37">
        <f>+Hoja1!$M70*Hoja1!$J70</f>
        <v>0</v>
      </c>
      <c r="O67" s="12"/>
      <c r="P67" s="12"/>
      <c r="BJ67"/>
    </row>
    <row r="68" spans="1:62" x14ac:dyDescent="0.25">
      <c r="A68" s="15" t="s">
        <v>55</v>
      </c>
      <c r="B68" s="13" t="s">
        <v>101</v>
      </c>
      <c r="C68" s="11">
        <v>1</v>
      </c>
      <c r="D68" s="11">
        <v>6</v>
      </c>
      <c r="E68" s="33">
        <v>1.35</v>
      </c>
      <c r="F68" s="11">
        <v>60</v>
      </c>
      <c r="G68" s="11"/>
      <c r="H68" s="11">
        <v>4</v>
      </c>
      <c r="I68" s="11"/>
      <c r="J68" s="32">
        <f>SUM(Hoja1!$F68:$I68)</f>
        <v>64</v>
      </c>
      <c r="K68" s="29"/>
      <c r="L68" s="11">
        <v>1</v>
      </c>
      <c r="M68" s="37">
        <f>+Hoja1!$K68/Hoja1!$L68*Hoja1!$C68</f>
        <v>0</v>
      </c>
      <c r="N68" s="37">
        <f>+Hoja1!$M78*Hoja1!$J78</f>
        <v>0</v>
      </c>
      <c r="O68" s="12"/>
      <c r="P68" s="12"/>
      <c r="BJ68"/>
    </row>
    <row r="69" spans="1:62" x14ac:dyDescent="0.25">
      <c r="A69" s="15" t="s">
        <v>55</v>
      </c>
      <c r="B69" s="13" t="s">
        <v>258</v>
      </c>
      <c r="C69" s="11">
        <v>1</v>
      </c>
      <c r="D69" s="11">
        <v>1</v>
      </c>
      <c r="E69" s="33">
        <v>41.95</v>
      </c>
      <c r="F69" s="11">
        <v>11</v>
      </c>
      <c r="G69" s="11"/>
      <c r="H69" s="11"/>
      <c r="I69" s="11"/>
      <c r="J69" s="32">
        <f>SUM(Hoja1!$F69:$I69)</f>
        <v>11</v>
      </c>
      <c r="K69" s="29"/>
      <c r="L69" s="11">
        <v>1</v>
      </c>
      <c r="M69" s="37">
        <f>+Hoja1!$K69/Hoja1!$L69*Hoja1!$C69</f>
        <v>0</v>
      </c>
      <c r="N69" s="37">
        <f>+Hoja1!$M242*Hoja1!$J242</f>
        <v>0</v>
      </c>
      <c r="O69" s="13"/>
      <c r="P69" s="13"/>
      <c r="BJ69"/>
    </row>
    <row r="70" spans="1:62" x14ac:dyDescent="0.25">
      <c r="A70" s="15" t="s">
        <v>55</v>
      </c>
      <c r="B70" s="13" t="s">
        <v>262</v>
      </c>
      <c r="C70" s="11">
        <v>1</v>
      </c>
      <c r="D70" s="11">
        <v>1</v>
      </c>
      <c r="E70" s="33">
        <v>9.36</v>
      </c>
      <c r="F70" s="11">
        <v>3</v>
      </c>
      <c r="G70" s="11"/>
      <c r="H70" s="11"/>
      <c r="I70" s="11"/>
      <c r="J70" s="32">
        <f>SUM(Hoja1!$F70:$I70)</f>
        <v>3</v>
      </c>
      <c r="K70" s="29"/>
      <c r="L70" s="11">
        <v>1</v>
      </c>
      <c r="M70" s="37">
        <f>+Hoja1!$K70/Hoja1!$L70*Hoja1!$C70</f>
        <v>0</v>
      </c>
      <c r="N70" s="37">
        <f>+Hoja1!$M246*Hoja1!$J246</f>
        <v>0</v>
      </c>
      <c r="O70" s="13"/>
      <c r="P70" s="13"/>
      <c r="BJ70"/>
    </row>
    <row r="71" spans="1:62" x14ac:dyDescent="0.25">
      <c r="A71" s="15" t="s">
        <v>55</v>
      </c>
      <c r="B71" s="13" t="s">
        <v>263</v>
      </c>
      <c r="C71" s="11">
        <v>1</v>
      </c>
      <c r="D71" s="11">
        <v>1</v>
      </c>
      <c r="E71" s="33">
        <v>31.06</v>
      </c>
      <c r="F71" s="11">
        <v>3</v>
      </c>
      <c r="G71" s="11"/>
      <c r="H71" s="11"/>
      <c r="I71" s="11"/>
      <c r="J71" s="32">
        <f>SUM(Hoja1!$F71:$I71)</f>
        <v>3</v>
      </c>
      <c r="K71" s="29"/>
      <c r="L71" s="11">
        <v>1</v>
      </c>
      <c r="M71" s="37">
        <f>+Hoja1!$K71/Hoja1!$L71*Hoja1!$C71</f>
        <v>0</v>
      </c>
      <c r="N71" s="37">
        <f>+Hoja1!$M247*Hoja1!$J247</f>
        <v>0</v>
      </c>
      <c r="O71" s="13"/>
      <c r="P71" s="13"/>
      <c r="BJ71"/>
    </row>
    <row r="72" spans="1:62" x14ac:dyDescent="0.25">
      <c r="A72" s="15" t="s">
        <v>55</v>
      </c>
      <c r="B72" s="13" t="s">
        <v>264</v>
      </c>
      <c r="C72" s="11">
        <v>1</v>
      </c>
      <c r="D72" s="11">
        <v>1</v>
      </c>
      <c r="E72" s="33">
        <v>4.1500000000000004</v>
      </c>
      <c r="F72" s="11">
        <v>2</v>
      </c>
      <c r="G72" s="11"/>
      <c r="H72" s="11"/>
      <c r="I72" s="11">
        <v>60</v>
      </c>
      <c r="J72" s="32">
        <f>SUM(Hoja1!$F72:$I72)</f>
        <v>62</v>
      </c>
      <c r="K72" s="29"/>
      <c r="L72" s="11">
        <v>1</v>
      </c>
      <c r="M72" s="37">
        <f>+Hoja1!$K72/Hoja1!$L72*Hoja1!$C72</f>
        <v>0</v>
      </c>
      <c r="N72" s="37">
        <f>+Hoja1!$M248*Hoja1!$J248</f>
        <v>0</v>
      </c>
      <c r="O72" s="13"/>
      <c r="P72" s="13"/>
      <c r="BJ72"/>
    </row>
    <row r="73" spans="1:62" x14ac:dyDescent="0.25">
      <c r="A73" s="15" t="s">
        <v>55</v>
      </c>
      <c r="B73" s="13" t="s">
        <v>265</v>
      </c>
      <c r="C73" s="11">
        <v>1</v>
      </c>
      <c r="D73" s="11">
        <v>1</v>
      </c>
      <c r="E73" s="33">
        <v>67.010000000000005</v>
      </c>
      <c r="F73" s="11">
        <v>2</v>
      </c>
      <c r="G73" s="11"/>
      <c r="H73" s="11"/>
      <c r="I73" s="11"/>
      <c r="J73" s="32">
        <f>SUM(Hoja1!$F73:$I73)</f>
        <v>2</v>
      </c>
      <c r="K73" s="29"/>
      <c r="L73" s="11">
        <v>1</v>
      </c>
      <c r="M73" s="37">
        <f>+Hoja1!$K73/Hoja1!$L73*Hoja1!$C73</f>
        <v>0</v>
      </c>
      <c r="N73" s="37">
        <f>+Hoja1!$M249*Hoja1!$J249</f>
        <v>0</v>
      </c>
      <c r="O73" s="13"/>
      <c r="P73" s="13"/>
      <c r="BJ73"/>
    </row>
    <row r="74" spans="1:62" x14ac:dyDescent="0.25">
      <c r="A74" s="15" t="s">
        <v>104</v>
      </c>
      <c r="B74" s="13" t="s">
        <v>105</v>
      </c>
      <c r="C74" s="11">
        <v>100</v>
      </c>
      <c r="D74" s="11">
        <v>100</v>
      </c>
      <c r="E74" s="33">
        <v>14.53</v>
      </c>
      <c r="F74" s="11">
        <v>10</v>
      </c>
      <c r="G74" s="11"/>
      <c r="H74" s="11"/>
      <c r="I74" s="11"/>
      <c r="J74" s="32">
        <f>SUM(Hoja1!$F74:$I74)</f>
        <v>10</v>
      </c>
      <c r="K74" s="29"/>
      <c r="L74" s="11">
        <v>100</v>
      </c>
      <c r="M74" s="37">
        <f>+Hoja1!$K74/Hoja1!$L74*Hoja1!$C74</f>
        <v>0</v>
      </c>
      <c r="N74" s="37">
        <f>+Hoja1!$M81*Hoja1!$J81</f>
        <v>0</v>
      </c>
      <c r="O74" s="12"/>
      <c r="P74" s="12"/>
      <c r="BJ74"/>
    </row>
    <row r="75" spans="1:62" x14ac:dyDescent="0.25">
      <c r="A75" s="14" t="s">
        <v>104</v>
      </c>
      <c r="B75" s="10" t="s">
        <v>126</v>
      </c>
      <c r="C75" s="11">
        <v>100</v>
      </c>
      <c r="D75" s="11">
        <v>100</v>
      </c>
      <c r="E75" s="33">
        <v>7.92</v>
      </c>
      <c r="F75" s="11">
        <v>9</v>
      </c>
      <c r="G75" s="11">
        <v>2</v>
      </c>
      <c r="H75" s="11"/>
      <c r="I75" s="11"/>
      <c r="J75" s="32">
        <f>SUM(Hoja1!$F75:$I75)</f>
        <v>11</v>
      </c>
      <c r="K75" s="29"/>
      <c r="L75" s="11">
        <v>100</v>
      </c>
      <c r="M75" s="37">
        <f>+Hoja1!$K75/Hoja1!$L75*Hoja1!$C75</f>
        <v>0</v>
      </c>
      <c r="N75" s="37">
        <f>+Hoja1!$M101*Hoja1!$J101</f>
        <v>0</v>
      </c>
      <c r="O75" s="12"/>
      <c r="P75" s="12"/>
      <c r="BJ75"/>
    </row>
    <row r="76" spans="1:62" x14ac:dyDescent="0.25">
      <c r="A76" s="14" t="s">
        <v>104</v>
      </c>
      <c r="B76" s="10" t="s">
        <v>127</v>
      </c>
      <c r="C76" s="11">
        <v>100</v>
      </c>
      <c r="D76" s="11">
        <v>100</v>
      </c>
      <c r="E76" s="33">
        <v>9.16</v>
      </c>
      <c r="F76" s="11">
        <v>2</v>
      </c>
      <c r="G76" s="11">
        <v>2</v>
      </c>
      <c r="H76" s="11"/>
      <c r="I76" s="11"/>
      <c r="J76" s="32">
        <f>SUM(Hoja1!$F76:$I76)</f>
        <v>4</v>
      </c>
      <c r="K76" s="29"/>
      <c r="L76" s="11">
        <v>100</v>
      </c>
      <c r="M76" s="37">
        <f>+Hoja1!$K76/Hoja1!$L76*Hoja1!$C76</f>
        <v>0</v>
      </c>
      <c r="N76" s="37">
        <f>+Hoja1!$M102*Hoja1!$J102</f>
        <v>0</v>
      </c>
      <c r="O76" s="12"/>
      <c r="P76" s="12"/>
      <c r="BJ76"/>
    </row>
    <row r="77" spans="1:62" x14ac:dyDescent="0.25">
      <c r="A77" s="9" t="s">
        <v>104</v>
      </c>
      <c r="B77" s="10" t="s">
        <v>128</v>
      </c>
      <c r="C77" s="11">
        <v>100</v>
      </c>
      <c r="D77" s="11">
        <v>100</v>
      </c>
      <c r="E77" s="33">
        <v>14.14</v>
      </c>
      <c r="F77" s="11">
        <v>4</v>
      </c>
      <c r="G77" s="11"/>
      <c r="H77" s="11"/>
      <c r="I77" s="11"/>
      <c r="J77" s="32">
        <f>SUM(Hoja1!$F77:$I77)</f>
        <v>4</v>
      </c>
      <c r="K77" s="29"/>
      <c r="L77" s="11">
        <v>100</v>
      </c>
      <c r="M77" s="37">
        <f>+Hoja1!$K77/Hoja1!$L77*Hoja1!$C77</f>
        <v>0</v>
      </c>
      <c r="N77" s="37">
        <f>+Hoja1!$M103*Hoja1!$J103</f>
        <v>0</v>
      </c>
      <c r="O77" s="12"/>
      <c r="P77" s="12"/>
      <c r="BJ77"/>
    </row>
    <row r="78" spans="1:62" x14ac:dyDescent="0.25">
      <c r="A78" s="14" t="s">
        <v>104</v>
      </c>
      <c r="B78" s="10" t="s">
        <v>129</v>
      </c>
      <c r="C78" s="11">
        <v>100</v>
      </c>
      <c r="D78" s="11">
        <v>100</v>
      </c>
      <c r="E78" s="33">
        <v>18.37</v>
      </c>
      <c r="F78" s="11">
        <v>2</v>
      </c>
      <c r="G78" s="11"/>
      <c r="H78" s="11"/>
      <c r="I78" s="11"/>
      <c r="J78" s="32">
        <f>SUM(Hoja1!$F78:$I78)</f>
        <v>2</v>
      </c>
      <c r="K78" s="29"/>
      <c r="L78" s="11">
        <v>100</v>
      </c>
      <c r="M78" s="37">
        <f>+Hoja1!$K78/Hoja1!$L78*Hoja1!$C78</f>
        <v>0</v>
      </c>
      <c r="N78" s="37">
        <f>+Hoja1!$M104*Hoja1!$J104</f>
        <v>0</v>
      </c>
      <c r="O78" s="12"/>
      <c r="P78" s="12"/>
      <c r="BJ78"/>
    </row>
    <row r="79" spans="1:62" x14ac:dyDescent="0.25">
      <c r="A79" s="14" t="s">
        <v>104</v>
      </c>
      <c r="B79" s="10" t="s">
        <v>130</v>
      </c>
      <c r="C79" s="11">
        <v>50</v>
      </c>
      <c r="D79" s="11">
        <v>50</v>
      </c>
      <c r="E79" s="33">
        <v>20.079999999999998</v>
      </c>
      <c r="F79" s="11">
        <v>2</v>
      </c>
      <c r="G79" s="11"/>
      <c r="H79" s="11"/>
      <c r="I79" s="11"/>
      <c r="J79" s="32">
        <f>SUM(Hoja1!$F79:$I79)</f>
        <v>2</v>
      </c>
      <c r="K79" s="29"/>
      <c r="L79" s="11">
        <v>50</v>
      </c>
      <c r="M79" s="37">
        <f>+Hoja1!$K79/Hoja1!$L79*Hoja1!$C79</f>
        <v>0</v>
      </c>
      <c r="N79" s="37">
        <f>+Hoja1!$M105*Hoja1!$J105</f>
        <v>0</v>
      </c>
      <c r="O79" s="12"/>
      <c r="P79" s="12"/>
      <c r="BJ79"/>
    </row>
    <row r="80" spans="1:62" x14ac:dyDescent="0.25">
      <c r="A80" s="14" t="s">
        <v>104</v>
      </c>
      <c r="B80" s="10" t="s">
        <v>131</v>
      </c>
      <c r="C80" s="11">
        <v>50</v>
      </c>
      <c r="D80" s="11">
        <v>50</v>
      </c>
      <c r="E80" s="33">
        <v>22.28</v>
      </c>
      <c r="F80" s="11">
        <v>1</v>
      </c>
      <c r="G80" s="11"/>
      <c r="H80" s="11"/>
      <c r="I80" s="11"/>
      <c r="J80" s="32">
        <f>SUM(Hoja1!$F80:$I80)</f>
        <v>1</v>
      </c>
      <c r="K80" s="29"/>
      <c r="L80" s="11">
        <v>50</v>
      </c>
      <c r="M80" s="37">
        <f>+Hoja1!$K80/Hoja1!$L80*Hoja1!$C80</f>
        <v>0</v>
      </c>
      <c r="N80" s="37">
        <f>+Hoja1!$M106*Hoja1!$J106</f>
        <v>0</v>
      </c>
      <c r="O80" s="12"/>
      <c r="P80" s="12"/>
      <c r="BJ80"/>
    </row>
    <row r="81" spans="1:62" x14ac:dyDescent="0.25">
      <c r="A81" s="14" t="s">
        <v>104</v>
      </c>
      <c r="B81" s="10" t="s">
        <v>132</v>
      </c>
      <c r="C81" s="11">
        <v>100</v>
      </c>
      <c r="D81" s="11">
        <v>100</v>
      </c>
      <c r="E81" s="33">
        <v>6.93</v>
      </c>
      <c r="F81" s="11">
        <v>10</v>
      </c>
      <c r="G81" s="11">
        <v>2</v>
      </c>
      <c r="H81" s="11"/>
      <c r="I81" s="11"/>
      <c r="J81" s="32">
        <f>SUM(Hoja1!$F81:$I81)</f>
        <v>12</v>
      </c>
      <c r="K81" s="29"/>
      <c r="L81" s="11">
        <v>100</v>
      </c>
      <c r="M81" s="37">
        <f>+Hoja1!$K81/Hoja1!$L81*Hoja1!$C81</f>
        <v>0</v>
      </c>
      <c r="N81" s="37">
        <f>+Hoja1!$M107*Hoja1!$J107</f>
        <v>0</v>
      </c>
      <c r="O81" s="12"/>
      <c r="P81" s="12"/>
      <c r="BJ81"/>
    </row>
    <row r="82" spans="1:62" x14ac:dyDescent="0.25">
      <c r="A82" s="9" t="s">
        <v>104</v>
      </c>
      <c r="B82" s="10" t="s">
        <v>279</v>
      </c>
      <c r="C82" s="11">
        <v>100</v>
      </c>
      <c r="D82" s="11">
        <v>100</v>
      </c>
      <c r="E82" s="33">
        <v>8.5299999999999994</v>
      </c>
      <c r="F82" s="11">
        <v>24</v>
      </c>
      <c r="G82" s="11">
        <v>3</v>
      </c>
      <c r="H82" s="11">
        <v>10</v>
      </c>
      <c r="I82" s="11"/>
      <c r="J82" s="32">
        <f>SUM(Hoja1!$F82:$I82)</f>
        <v>37</v>
      </c>
      <c r="K82" s="29"/>
      <c r="L82" s="11">
        <v>100</v>
      </c>
      <c r="M82" s="37">
        <f>+Hoja1!$K82/Hoja1!$L82*Hoja1!$C82</f>
        <v>0</v>
      </c>
      <c r="N82" s="37">
        <f>+Hoja1!$M266*Hoja1!$J266</f>
        <v>0</v>
      </c>
      <c r="O82" s="13"/>
      <c r="P82" s="13"/>
      <c r="BJ82"/>
    </row>
    <row r="83" spans="1:62" x14ac:dyDescent="0.25">
      <c r="A83" s="14" t="s">
        <v>104</v>
      </c>
      <c r="B83" s="10" t="s">
        <v>280</v>
      </c>
      <c r="C83" s="11">
        <v>100</v>
      </c>
      <c r="D83" s="11">
        <v>100</v>
      </c>
      <c r="E83" s="33">
        <v>10.29</v>
      </c>
      <c r="F83" s="11">
        <v>26</v>
      </c>
      <c r="G83" s="11"/>
      <c r="H83" s="11">
        <v>10</v>
      </c>
      <c r="I83" s="11"/>
      <c r="J83" s="32">
        <f>SUM(Hoja1!$F83:$I83)</f>
        <v>36</v>
      </c>
      <c r="K83" s="29"/>
      <c r="L83" s="11">
        <v>100</v>
      </c>
      <c r="M83" s="37">
        <f>+Hoja1!$K83/Hoja1!$L83*Hoja1!$C83</f>
        <v>0</v>
      </c>
      <c r="N83" s="37">
        <f>+Hoja1!$M267*Hoja1!$J267</f>
        <v>0</v>
      </c>
      <c r="O83" s="13"/>
      <c r="P83" s="13"/>
      <c r="BJ83"/>
    </row>
    <row r="84" spans="1:62" x14ac:dyDescent="0.25">
      <c r="A84" s="15" t="s">
        <v>37</v>
      </c>
      <c r="B84" s="13" t="s">
        <v>38</v>
      </c>
      <c r="C84" s="11">
        <v>1</v>
      </c>
      <c r="D84" s="11">
        <v>1</v>
      </c>
      <c r="E84" s="33">
        <v>6.33</v>
      </c>
      <c r="F84" s="11">
        <v>5</v>
      </c>
      <c r="G84" s="11"/>
      <c r="H84" s="11"/>
      <c r="I84" s="11"/>
      <c r="J84" s="32">
        <f>SUM(Hoja1!$F84:$I84)</f>
        <v>5</v>
      </c>
      <c r="K84" s="29"/>
      <c r="L84" s="11">
        <v>1</v>
      </c>
      <c r="M84" s="37">
        <f>+Hoja1!$K84/Hoja1!$L84*Hoja1!$C84</f>
        <v>0</v>
      </c>
      <c r="N84" s="37">
        <f>+Hoja1!$M21*Hoja1!$J21</f>
        <v>0</v>
      </c>
      <c r="O84" s="12"/>
      <c r="P84" s="12"/>
      <c r="BJ84"/>
    </row>
    <row r="85" spans="1:62" x14ac:dyDescent="0.25">
      <c r="A85" s="15" t="s">
        <v>37</v>
      </c>
      <c r="B85" s="13" t="s">
        <v>39</v>
      </c>
      <c r="C85" s="11">
        <v>1</v>
      </c>
      <c r="D85" s="11">
        <v>12</v>
      </c>
      <c r="E85" s="33">
        <v>0.24</v>
      </c>
      <c r="F85" s="11">
        <v>702</v>
      </c>
      <c r="G85" s="11">
        <v>100</v>
      </c>
      <c r="H85" s="11">
        <v>100</v>
      </c>
      <c r="I85" s="11">
        <v>67</v>
      </c>
      <c r="J85" s="32">
        <f>SUM(Hoja1!$F85:$I85)</f>
        <v>969</v>
      </c>
      <c r="K85" s="29"/>
      <c r="L85" s="11">
        <v>1</v>
      </c>
      <c r="M85" s="37">
        <f>+Hoja1!$K85/Hoja1!$L85*Hoja1!$C85</f>
        <v>0</v>
      </c>
      <c r="N85" s="37">
        <f>+Hoja1!$M22*Hoja1!$J22</f>
        <v>0</v>
      </c>
      <c r="O85" s="12"/>
      <c r="P85" s="12"/>
      <c r="BJ85"/>
    </row>
    <row r="86" spans="1:62" ht="30" x14ac:dyDescent="0.25">
      <c r="A86" s="15" t="s">
        <v>37</v>
      </c>
      <c r="B86" s="10" t="s">
        <v>297</v>
      </c>
      <c r="C86" s="11">
        <v>1</v>
      </c>
      <c r="D86" s="11">
        <v>12</v>
      </c>
      <c r="E86" s="33">
        <v>1.1200000000000001</v>
      </c>
      <c r="F86" s="11">
        <v>49</v>
      </c>
      <c r="G86" s="11">
        <v>100</v>
      </c>
      <c r="H86" s="11">
        <v>10</v>
      </c>
      <c r="I86" s="11"/>
      <c r="J86" s="32">
        <f>SUM(Hoja1!$F86:$I86)</f>
        <v>159</v>
      </c>
      <c r="K86" s="29"/>
      <c r="L86" s="11">
        <v>1</v>
      </c>
      <c r="M86" s="37">
        <f>+Hoja1!$K86/Hoja1!$L86*Hoja1!$C86</f>
        <v>0</v>
      </c>
      <c r="N86" s="37">
        <f>+Hoja1!$M23*Hoja1!$J23</f>
        <v>0</v>
      </c>
      <c r="O86" s="12"/>
      <c r="P86" s="12"/>
      <c r="BJ86"/>
    </row>
    <row r="87" spans="1:62" x14ac:dyDescent="0.25">
      <c r="A87" s="15" t="s">
        <v>37</v>
      </c>
      <c r="B87" s="13" t="s">
        <v>40</v>
      </c>
      <c r="C87" s="11">
        <v>1</v>
      </c>
      <c r="D87" s="11">
        <v>12</v>
      </c>
      <c r="E87" s="33">
        <v>0.62</v>
      </c>
      <c r="F87" s="11">
        <v>10</v>
      </c>
      <c r="G87" s="11"/>
      <c r="H87" s="11"/>
      <c r="I87" s="11"/>
      <c r="J87" s="32">
        <f>SUM(Hoja1!$F87:$I87)</f>
        <v>10</v>
      </c>
      <c r="K87" s="29"/>
      <c r="L87" s="11">
        <v>1</v>
      </c>
      <c r="M87" s="37">
        <f>+Hoja1!$K87/Hoja1!$L87*Hoja1!$C87</f>
        <v>0</v>
      </c>
      <c r="N87" s="37">
        <f>+Hoja1!$M24*Hoja1!$J24</f>
        <v>0</v>
      </c>
      <c r="O87" s="12"/>
      <c r="P87" s="12"/>
      <c r="BJ87"/>
    </row>
    <row r="88" spans="1:62" ht="30" x14ac:dyDescent="0.25">
      <c r="A88" s="14" t="s">
        <v>37</v>
      </c>
      <c r="B88" s="10" t="s">
        <v>298</v>
      </c>
      <c r="C88" s="11">
        <v>1</v>
      </c>
      <c r="D88" s="11">
        <v>12</v>
      </c>
      <c r="E88" s="33">
        <v>0.19</v>
      </c>
      <c r="F88" s="11">
        <v>800</v>
      </c>
      <c r="G88" s="11">
        <v>100</v>
      </c>
      <c r="H88" s="11">
        <v>200</v>
      </c>
      <c r="I88" s="11">
        <v>300</v>
      </c>
      <c r="J88" s="32">
        <f>SUM(Hoja1!$F88:$I88)</f>
        <v>1400</v>
      </c>
      <c r="K88" s="29"/>
      <c r="L88" s="11">
        <v>1</v>
      </c>
      <c r="M88" s="37">
        <f>+Hoja1!$K88/Hoja1!$L88*Hoja1!$C88</f>
        <v>0</v>
      </c>
      <c r="N88" s="37">
        <f>+Hoja1!$M25*Hoja1!$J25</f>
        <v>0</v>
      </c>
      <c r="O88" s="12"/>
      <c r="P88" s="12"/>
      <c r="BJ88"/>
    </row>
    <row r="89" spans="1:62" x14ac:dyDescent="0.25">
      <c r="A89" s="14" t="s">
        <v>37</v>
      </c>
      <c r="B89" s="10" t="s">
        <v>41</v>
      </c>
      <c r="C89" s="11">
        <v>1</v>
      </c>
      <c r="D89" s="11">
        <v>12</v>
      </c>
      <c r="E89" s="33">
        <v>0.03</v>
      </c>
      <c r="F89" s="11">
        <v>6398</v>
      </c>
      <c r="G89" s="11"/>
      <c r="H89" s="11"/>
      <c r="I89" s="11">
        <v>20</v>
      </c>
      <c r="J89" s="32">
        <f>SUM(Hoja1!$F89:$I89)</f>
        <v>6418</v>
      </c>
      <c r="K89" s="29"/>
      <c r="L89" s="11">
        <v>1</v>
      </c>
      <c r="M89" s="37">
        <f>+Hoja1!$K89/Hoja1!$L89*Hoja1!$C89</f>
        <v>0</v>
      </c>
      <c r="N89" s="37">
        <f>+Hoja1!$M26*Hoja1!$J26</f>
        <v>0</v>
      </c>
      <c r="O89" s="12"/>
      <c r="P89" s="12"/>
      <c r="BJ89"/>
    </row>
    <row r="90" spans="1:62" x14ac:dyDescent="0.25">
      <c r="A90" s="9" t="s">
        <v>37</v>
      </c>
      <c r="B90" s="10" t="s">
        <v>119</v>
      </c>
      <c r="C90" s="11">
        <v>1</v>
      </c>
      <c r="D90" s="11">
        <v>1</v>
      </c>
      <c r="E90" s="33">
        <v>0.66</v>
      </c>
      <c r="F90" s="11">
        <v>32</v>
      </c>
      <c r="G90" s="11">
        <v>5</v>
      </c>
      <c r="H90" s="11">
        <v>8</v>
      </c>
      <c r="I90" s="28">
        <v>5</v>
      </c>
      <c r="J90" s="32">
        <f>SUM(Hoja1!$F90:$I90)</f>
        <v>50</v>
      </c>
      <c r="K90" s="29"/>
      <c r="L90" s="11">
        <v>1</v>
      </c>
      <c r="M90" s="37">
        <f>+Hoja1!$K90/Hoja1!$L90*Hoja1!$C90</f>
        <v>0</v>
      </c>
      <c r="N90" s="37">
        <f>+Hoja1!$M95*Hoja1!$J95</f>
        <v>0</v>
      </c>
      <c r="O90" s="12"/>
      <c r="P90" s="12"/>
      <c r="BJ90"/>
    </row>
    <row r="91" spans="1:62" x14ac:dyDescent="0.25">
      <c r="A91" s="14" t="s">
        <v>37</v>
      </c>
      <c r="B91" s="10" t="s">
        <v>169</v>
      </c>
      <c r="C91" s="11">
        <v>1</v>
      </c>
      <c r="D91" s="11">
        <v>1</v>
      </c>
      <c r="E91" s="33">
        <v>0.12</v>
      </c>
      <c r="F91" s="11">
        <v>509</v>
      </c>
      <c r="G91" s="11">
        <v>20</v>
      </c>
      <c r="H91" s="11">
        <v>20</v>
      </c>
      <c r="I91" s="11"/>
      <c r="J91" s="32">
        <f>SUM(Hoja1!$F91:$I91)</f>
        <v>549</v>
      </c>
      <c r="K91" s="29"/>
      <c r="L91" s="11">
        <v>1</v>
      </c>
      <c r="M91" s="37">
        <f>+Hoja1!$K91/Hoja1!$L91*Hoja1!$C91</f>
        <v>0</v>
      </c>
      <c r="N91" s="37">
        <f>+Hoja1!$M139*Hoja1!$J139</f>
        <v>0</v>
      </c>
      <c r="O91" s="12"/>
      <c r="P91" s="12"/>
      <c r="BJ91"/>
    </row>
    <row r="92" spans="1:62" x14ac:dyDescent="0.25">
      <c r="A92" s="14" t="s">
        <v>37</v>
      </c>
      <c r="B92" s="10" t="s">
        <v>189</v>
      </c>
      <c r="C92" s="11">
        <v>1</v>
      </c>
      <c r="D92" s="11">
        <v>1</v>
      </c>
      <c r="E92" s="33">
        <v>0.05</v>
      </c>
      <c r="F92" s="11">
        <v>1560</v>
      </c>
      <c r="G92" s="11">
        <v>25</v>
      </c>
      <c r="H92" s="11"/>
      <c r="I92" s="11">
        <v>25</v>
      </c>
      <c r="J92" s="32">
        <f>SUM(Hoja1!$F92:$I92)</f>
        <v>1610</v>
      </c>
      <c r="K92" s="29"/>
      <c r="L92" s="11">
        <v>1</v>
      </c>
      <c r="M92" s="37">
        <f>+Hoja1!$K92/Hoja1!$L92*Hoja1!$C92</f>
        <v>0</v>
      </c>
      <c r="N92" s="37">
        <f>+Hoja1!$M158*Hoja1!$J158</f>
        <v>0</v>
      </c>
      <c r="O92" s="12"/>
      <c r="P92" s="12"/>
      <c r="BJ92"/>
    </row>
    <row r="93" spans="1:62" x14ac:dyDescent="0.25">
      <c r="A93" s="14" t="s">
        <v>37</v>
      </c>
      <c r="B93" s="10" t="s">
        <v>190</v>
      </c>
      <c r="C93" s="11">
        <v>1</v>
      </c>
      <c r="D93" s="11">
        <v>1</v>
      </c>
      <c r="E93" s="33">
        <v>0.5</v>
      </c>
      <c r="F93" s="11">
        <v>165</v>
      </c>
      <c r="G93" s="11">
        <v>5</v>
      </c>
      <c r="H93" s="11">
        <v>20</v>
      </c>
      <c r="I93" s="11"/>
      <c r="J93" s="32">
        <f>SUM(Hoja1!$F93:$I93)</f>
        <v>190</v>
      </c>
      <c r="K93" s="29"/>
      <c r="L93" s="11">
        <v>1</v>
      </c>
      <c r="M93" s="37">
        <f>+Hoja1!$K93/Hoja1!$L93*Hoja1!$C93</f>
        <v>0</v>
      </c>
      <c r="N93" s="37">
        <f>+Hoja1!$M160*Hoja1!$J160</f>
        <v>0</v>
      </c>
      <c r="O93" s="12"/>
      <c r="P93" s="12"/>
      <c r="BJ93"/>
    </row>
    <row r="94" spans="1:62" x14ac:dyDescent="0.25">
      <c r="A94" s="14" t="s">
        <v>37</v>
      </c>
      <c r="B94" s="10" t="s">
        <v>200</v>
      </c>
      <c r="C94" s="11">
        <v>12</v>
      </c>
      <c r="D94" s="11">
        <v>12</v>
      </c>
      <c r="E94" s="33">
        <v>0.5</v>
      </c>
      <c r="F94" s="11">
        <v>38</v>
      </c>
      <c r="G94" s="11">
        <v>1</v>
      </c>
      <c r="H94" s="11">
        <v>20</v>
      </c>
      <c r="I94" s="11"/>
      <c r="J94" s="32">
        <f>SUM(Hoja1!$F94:$I94)</f>
        <v>59</v>
      </c>
      <c r="K94" s="29"/>
      <c r="L94" s="11">
        <v>12</v>
      </c>
      <c r="M94" s="37">
        <f>+Hoja1!$K94/Hoja1!$L94*Hoja1!$C94</f>
        <v>0</v>
      </c>
      <c r="N94" s="37">
        <f>+Hoja1!$M175*Hoja1!$J175</f>
        <v>0</v>
      </c>
      <c r="O94" s="12"/>
      <c r="P94" s="12"/>
      <c r="BJ94"/>
    </row>
    <row r="95" spans="1:62" x14ac:dyDescent="0.25">
      <c r="A95" s="14" t="s">
        <v>37</v>
      </c>
      <c r="B95" s="10" t="s">
        <v>201</v>
      </c>
      <c r="C95" s="11">
        <v>12</v>
      </c>
      <c r="D95" s="11">
        <v>12</v>
      </c>
      <c r="E95" s="33">
        <v>0.55000000000000004</v>
      </c>
      <c r="F95" s="11">
        <v>79</v>
      </c>
      <c r="G95" s="11">
        <v>3</v>
      </c>
      <c r="H95" s="11"/>
      <c r="I95" s="11">
        <v>6</v>
      </c>
      <c r="J95" s="32">
        <f>SUM(Hoja1!$F95:$I95)</f>
        <v>88</v>
      </c>
      <c r="K95" s="29"/>
      <c r="L95" s="11">
        <v>12</v>
      </c>
      <c r="M95" s="37">
        <f>+Hoja1!$K95/Hoja1!$L95*Hoja1!$C95</f>
        <v>0</v>
      </c>
      <c r="N95" s="37">
        <f>+Hoja1!$M176*Hoja1!$J176</f>
        <v>0</v>
      </c>
      <c r="O95" s="12"/>
      <c r="P95" s="12"/>
      <c r="BJ95"/>
    </row>
    <row r="96" spans="1:62" x14ac:dyDescent="0.25">
      <c r="A96" s="14" t="s">
        <v>37</v>
      </c>
      <c r="B96" s="10" t="s">
        <v>235</v>
      </c>
      <c r="C96" s="11">
        <v>1</v>
      </c>
      <c r="D96" s="11">
        <v>12</v>
      </c>
      <c r="E96" s="33">
        <v>0.85</v>
      </c>
      <c r="F96" s="11">
        <v>80</v>
      </c>
      <c r="G96" s="11">
        <v>10</v>
      </c>
      <c r="H96" s="11">
        <v>20</v>
      </c>
      <c r="I96" s="11">
        <v>27</v>
      </c>
      <c r="J96" s="32">
        <f>SUM(Hoja1!$F96:$I96)</f>
        <v>137</v>
      </c>
      <c r="K96" s="29"/>
      <c r="L96" s="11">
        <v>1</v>
      </c>
      <c r="M96" s="37">
        <f>+Hoja1!$K96/Hoja1!$L96*Hoja1!$C96</f>
        <v>0</v>
      </c>
      <c r="N96" s="37">
        <f>+Hoja1!$M210*Hoja1!$J210</f>
        <v>0</v>
      </c>
      <c r="O96" s="12"/>
      <c r="P96" s="12"/>
      <c r="BJ96"/>
    </row>
    <row r="97" spans="1:62" x14ac:dyDescent="0.25">
      <c r="A97" s="14" t="s">
        <v>37</v>
      </c>
      <c r="B97" s="10" t="s">
        <v>236</v>
      </c>
      <c r="C97" s="11">
        <v>1</v>
      </c>
      <c r="D97" s="11">
        <v>12</v>
      </c>
      <c r="E97" s="33">
        <v>0.88</v>
      </c>
      <c r="F97" s="11">
        <v>177</v>
      </c>
      <c r="G97" s="11">
        <v>10</v>
      </c>
      <c r="H97" s="11">
        <v>6</v>
      </c>
      <c r="I97" s="11">
        <v>18</v>
      </c>
      <c r="J97" s="32">
        <f>SUM(Hoja1!$F97:$I97)</f>
        <v>211</v>
      </c>
      <c r="K97" s="29"/>
      <c r="L97" s="11">
        <v>1</v>
      </c>
      <c r="M97" s="37">
        <f>+Hoja1!$K97/Hoja1!$L97*Hoja1!$C97</f>
        <v>0</v>
      </c>
      <c r="N97" s="37">
        <f>+Hoja1!$M211*Hoja1!$J211</f>
        <v>0</v>
      </c>
      <c r="O97" s="12"/>
      <c r="P97" s="12"/>
      <c r="BJ97"/>
    </row>
    <row r="98" spans="1:62" ht="30" x14ac:dyDescent="0.25">
      <c r="A98" s="9" t="s">
        <v>37</v>
      </c>
      <c r="B98" s="10" t="s">
        <v>299</v>
      </c>
      <c r="C98" s="11">
        <v>1</v>
      </c>
      <c r="D98" s="11">
        <v>12</v>
      </c>
      <c r="E98" s="33">
        <v>1.58</v>
      </c>
      <c r="F98" s="11">
        <v>83</v>
      </c>
      <c r="G98" s="11">
        <v>20</v>
      </c>
      <c r="H98" s="11"/>
      <c r="I98" s="11">
        <v>131</v>
      </c>
      <c r="J98" s="32">
        <f>SUM(Hoja1!$F98:$I98)</f>
        <v>234</v>
      </c>
      <c r="K98" s="29"/>
      <c r="L98" s="11">
        <v>1</v>
      </c>
      <c r="M98" s="37">
        <f>+Hoja1!$K98/Hoja1!$L98*Hoja1!$C98</f>
        <v>0</v>
      </c>
      <c r="N98" s="37">
        <f>+Hoja1!$M239*Hoja1!$J239</f>
        <v>0</v>
      </c>
      <c r="O98" s="12"/>
      <c r="P98" s="12"/>
      <c r="BJ98"/>
    </row>
    <row r="99" spans="1:62" ht="30" x14ac:dyDescent="0.25">
      <c r="A99" s="14" t="s">
        <v>37</v>
      </c>
      <c r="B99" s="10" t="s">
        <v>300</v>
      </c>
      <c r="C99" s="11">
        <v>1</v>
      </c>
      <c r="D99" s="11">
        <v>12</v>
      </c>
      <c r="E99" s="33">
        <v>1.71</v>
      </c>
      <c r="F99" s="11">
        <v>48</v>
      </c>
      <c r="G99" s="11">
        <v>20</v>
      </c>
      <c r="H99" s="11"/>
      <c r="I99" s="11"/>
      <c r="J99" s="32">
        <f>SUM(Hoja1!$F99:$I99)</f>
        <v>68</v>
      </c>
      <c r="K99" s="29"/>
      <c r="L99" s="11">
        <v>1</v>
      </c>
      <c r="M99" s="37">
        <f>+Hoja1!$K99/Hoja1!$L99*Hoja1!$C99</f>
        <v>0</v>
      </c>
      <c r="N99" s="37">
        <f>+Hoja1!$M240*Hoja1!$J240</f>
        <v>0</v>
      </c>
      <c r="O99" s="12"/>
      <c r="P99" s="12"/>
      <c r="BJ99"/>
    </row>
    <row r="100" spans="1:62" x14ac:dyDescent="0.25">
      <c r="A100" s="15" t="s">
        <v>37</v>
      </c>
      <c r="B100" s="13" t="s">
        <v>257</v>
      </c>
      <c r="C100" s="11">
        <v>1</v>
      </c>
      <c r="D100" s="11">
        <v>12</v>
      </c>
      <c r="E100" s="33">
        <v>0.89</v>
      </c>
      <c r="F100" s="11">
        <v>48</v>
      </c>
      <c r="G100" s="11"/>
      <c r="H100" s="11"/>
      <c r="I100" s="11"/>
      <c r="J100" s="32">
        <f>SUM(Hoja1!$F100:$I100)</f>
        <v>48</v>
      </c>
      <c r="K100" s="29"/>
      <c r="L100" s="11">
        <v>1</v>
      </c>
      <c r="M100" s="37">
        <f>+Hoja1!$K100/Hoja1!$L100*Hoja1!$C100</f>
        <v>0</v>
      </c>
      <c r="N100" s="37">
        <f>+Hoja1!$M241*Hoja1!$J241</f>
        <v>0</v>
      </c>
      <c r="O100" s="12"/>
      <c r="P100" s="12"/>
      <c r="BJ100"/>
    </row>
    <row r="101" spans="1:62" x14ac:dyDescent="0.25">
      <c r="A101" s="14" t="s">
        <v>133</v>
      </c>
      <c r="B101" s="10" t="s">
        <v>134</v>
      </c>
      <c r="C101" s="22">
        <v>400</v>
      </c>
      <c r="D101" s="22">
        <v>400</v>
      </c>
      <c r="E101" s="33">
        <v>12.56</v>
      </c>
      <c r="F101" s="11">
        <v>5</v>
      </c>
      <c r="G101" s="11"/>
      <c r="H101" s="11"/>
      <c r="I101" s="11"/>
      <c r="J101" s="32">
        <f>SUM(Hoja1!$F101:$I101)</f>
        <v>5</v>
      </c>
      <c r="K101" s="29"/>
      <c r="L101" s="22">
        <v>400</v>
      </c>
      <c r="M101" s="37">
        <f>+Hoja1!$K101/Hoja1!$L101*Hoja1!$C101</f>
        <v>0</v>
      </c>
      <c r="N101" s="37">
        <f>+Hoja1!$M108*Hoja1!$J108</f>
        <v>0</v>
      </c>
      <c r="O101" s="12"/>
      <c r="P101" s="12"/>
      <c r="BJ101"/>
    </row>
    <row r="102" spans="1:62" x14ac:dyDescent="0.25">
      <c r="A102" s="14" t="s">
        <v>133</v>
      </c>
      <c r="B102" s="10" t="s">
        <v>135</v>
      </c>
      <c r="C102" s="22">
        <v>1600</v>
      </c>
      <c r="D102" s="22">
        <v>1600</v>
      </c>
      <c r="E102" s="33">
        <v>3.6</v>
      </c>
      <c r="F102" s="11">
        <v>6</v>
      </c>
      <c r="G102" s="11"/>
      <c r="H102" s="11"/>
      <c r="I102" s="11">
        <v>3</v>
      </c>
      <c r="J102" s="32">
        <f>SUM(Hoja1!$F102:$I102)</f>
        <v>9</v>
      </c>
      <c r="K102" s="29"/>
      <c r="L102" s="22">
        <v>1600</v>
      </c>
      <c r="M102" s="37">
        <f>+Hoja1!$K102/Hoja1!$L102*Hoja1!$C102</f>
        <v>0</v>
      </c>
      <c r="N102" s="37">
        <f>+Hoja1!$M109*Hoja1!$J109</f>
        <v>0</v>
      </c>
      <c r="O102" s="12"/>
      <c r="P102" s="12"/>
      <c r="BJ102"/>
    </row>
    <row r="103" spans="1:62" x14ac:dyDescent="0.25">
      <c r="A103" s="15" t="s">
        <v>133</v>
      </c>
      <c r="B103" s="10" t="s">
        <v>136</v>
      </c>
      <c r="C103" s="22">
        <v>1200</v>
      </c>
      <c r="D103" s="22">
        <v>1200</v>
      </c>
      <c r="E103" s="33">
        <v>20.68</v>
      </c>
      <c r="F103" s="11">
        <v>2</v>
      </c>
      <c r="G103" s="11"/>
      <c r="H103" s="11"/>
      <c r="I103" s="11"/>
      <c r="J103" s="32">
        <f>SUM(Hoja1!$F103:$I103)</f>
        <v>2</v>
      </c>
      <c r="K103" s="29"/>
      <c r="L103" s="22">
        <v>1200</v>
      </c>
      <c r="M103" s="37">
        <f>+Hoja1!$K103/Hoja1!$L103*Hoja1!$C103</f>
        <v>0</v>
      </c>
      <c r="N103" s="37">
        <f>+Hoja1!$M110*Hoja1!$J110</f>
        <v>0</v>
      </c>
      <c r="O103" s="12"/>
      <c r="P103" s="12"/>
      <c r="BJ103"/>
    </row>
    <row r="104" spans="1:62" x14ac:dyDescent="0.25">
      <c r="A104" s="14" t="s">
        <v>133</v>
      </c>
      <c r="B104" s="10" t="s">
        <v>137</v>
      </c>
      <c r="C104" s="22">
        <v>1000</v>
      </c>
      <c r="D104" s="22">
        <v>1000</v>
      </c>
      <c r="E104" s="33">
        <v>3.6</v>
      </c>
      <c r="F104" s="11">
        <v>35</v>
      </c>
      <c r="G104" s="11"/>
      <c r="H104" s="11"/>
      <c r="I104" s="11"/>
      <c r="J104" s="32">
        <f>SUM(Hoja1!$F104:$I104)</f>
        <v>35</v>
      </c>
      <c r="K104" s="29"/>
      <c r="L104" s="22">
        <v>1000</v>
      </c>
      <c r="M104" s="37">
        <f>+Hoja1!$K104/Hoja1!$L104*Hoja1!$C104</f>
        <v>0</v>
      </c>
      <c r="N104" s="37">
        <f>+Hoja1!$M111*Hoja1!$J111</f>
        <v>0</v>
      </c>
      <c r="O104" s="12"/>
      <c r="P104" s="12"/>
      <c r="BJ104"/>
    </row>
    <row r="105" spans="1:62" x14ac:dyDescent="0.25">
      <c r="A105" s="14" t="s">
        <v>133</v>
      </c>
      <c r="B105" s="10" t="s">
        <v>138</v>
      </c>
      <c r="C105" s="22">
        <v>800</v>
      </c>
      <c r="D105" s="22">
        <v>800</v>
      </c>
      <c r="E105" s="33">
        <v>3.6</v>
      </c>
      <c r="F105" s="11">
        <v>1</v>
      </c>
      <c r="G105" s="11"/>
      <c r="H105" s="11"/>
      <c r="I105" s="11"/>
      <c r="J105" s="32">
        <f>SUM(Hoja1!$F105:$I105)</f>
        <v>1</v>
      </c>
      <c r="K105" s="29"/>
      <c r="L105" s="22">
        <v>800</v>
      </c>
      <c r="M105" s="37">
        <f>+Hoja1!$K105/Hoja1!$L105*Hoja1!$C105</f>
        <v>0</v>
      </c>
      <c r="N105" s="37">
        <f>+Hoja1!$M112*Hoja1!$J112</f>
        <v>0</v>
      </c>
      <c r="O105" s="12"/>
      <c r="P105" s="12"/>
      <c r="BJ105"/>
    </row>
    <row r="106" spans="1:62" x14ac:dyDescent="0.25">
      <c r="A106" s="15" t="s">
        <v>133</v>
      </c>
      <c r="B106" s="10" t="s">
        <v>139</v>
      </c>
      <c r="C106" s="22">
        <v>200</v>
      </c>
      <c r="D106" s="22">
        <v>200</v>
      </c>
      <c r="E106" s="33">
        <v>3.6</v>
      </c>
      <c r="F106" s="11">
        <v>7</v>
      </c>
      <c r="G106" s="11"/>
      <c r="H106" s="11"/>
      <c r="I106" s="11"/>
      <c r="J106" s="32">
        <f>SUM(Hoja1!$F106:$I106)</f>
        <v>7</v>
      </c>
      <c r="K106" s="29"/>
      <c r="L106" s="22">
        <v>200</v>
      </c>
      <c r="M106" s="37">
        <f>+Hoja1!$K106/Hoja1!$L106*Hoja1!$C106</f>
        <v>0</v>
      </c>
      <c r="N106" s="37">
        <f>+Hoja1!$M113*Hoja1!$J113</f>
        <v>0</v>
      </c>
      <c r="O106" s="12"/>
      <c r="P106" s="12"/>
      <c r="BJ106"/>
    </row>
    <row r="107" spans="1:62" x14ac:dyDescent="0.25">
      <c r="A107" s="14" t="s">
        <v>133</v>
      </c>
      <c r="B107" s="10" t="s">
        <v>140</v>
      </c>
      <c r="C107" s="22">
        <v>100</v>
      </c>
      <c r="D107" s="22">
        <v>100</v>
      </c>
      <c r="E107" s="33">
        <v>3.6</v>
      </c>
      <c r="F107" s="11">
        <v>14</v>
      </c>
      <c r="G107" s="11"/>
      <c r="H107" s="11"/>
      <c r="I107" s="11"/>
      <c r="J107" s="32">
        <f>SUM(Hoja1!$F107:$I107)</f>
        <v>14</v>
      </c>
      <c r="K107" s="29"/>
      <c r="L107" s="22">
        <v>100</v>
      </c>
      <c r="M107" s="37">
        <f>+Hoja1!$K107/Hoja1!$L107*Hoja1!$C107</f>
        <v>0</v>
      </c>
      <c r="N107" s="37">
        <f>+Hoja1!$M114*Hoja1!$J114</f>
        <v>0</v>
      </c>
      <c r="O107" s="12"/>
      <c r="P107" s="12"/>
      <c r="BJ107"/>
    </row>
    <row r="108" spans="1:62" x14ac:dyDescent="0.25">
      <c r="A108" s="15" t="s">
        <v>133</v>
      </c>
      <c r="B108" s="10" t="s">
        <v>141</v>
      </c>
      <c r="C108" s="22">
        <v>6800</v>
      </c>
      <c r="D108" s="22">
        <v>6800</v>
      </c>
      <c r="E108" s="33">
        <v>15.95</v>
      </c>
      <c r="F108" s="11">
        <v>2</v>
      </c>
      <c r="G108" s="11"/>
      <c r="H108" s="11"/>
      <c r="I108" s="11"/>
      <c r="J108" s="32">
        <f>SUM(Hoja1!$F108:$I108)</f>
        <v>2</v>
      </c>
      <c r="K108" s="29"/>
      <c r="L108" s="22">
        <v>6800</v>
      </c>
      <c r="M108" s="37">
        <f>+Hoja1!$K108/Hoja1!$L108*Hoja1!$C108</f>
        <v>0</v>
      </c>
      <c r="N108" s="37">
        <f>+Hoja1!$M115*Hoja1!$J115</f>
        <v>0</v>
      </c>
      <c r="O108" s="12"/>
      <c r="P108" s="12"/>
      <c r="BJ108"/>
    </row>
    <row r="109" spans="1:62" x14ac:dyDescent="0.25">
      <c r="A109" s="15" t="s">
        <v>133</v>
      </c>
      <c r="B109" s="10" t="s">
        <v>142</v>
      </c>
      <c r="C109" s="22">
        <v>2400</v>
      </c>
      <c r="D109" s="22">
        <v>2400</v>
      </c>
      <c r="E109" s="33">
        <v>15.69</v>
      </c>
      <c r="F109" s="11">
        <v>3</v>
      </c>
      <c r="G109" s="11"/>
      <c r="H109" s="11"/>
      <c r="I109" s="11"/>
      <c r="J109" s="32">
        <f>SUM(Hoja1!$F109:$I109)</f>
        <v>3</v>
      </c>
      <c r="K109" s="29"/>
      <c r="L109" s="22">
        <v>2400</v>
      </c>
      <c r="M109" s="37">
        <f>+Hoja1!$K109/Hoja1!$L109*Hoja1!$C109</f>
        <v>0</v>
      </c>
      <c r="N109" s="37">
        <f>+Hoja1!$M116*Hoja1!$J116</f>
        <v>0</v>
      </c>
      <c r="O109" s="12"/>
      <c r="P109" s="12"/>
      <c r="BJ109"/>
    </row>
    <row r="110" spans="1:62" x14ac:dyDescent="0.25">
      <c r="A110" s="15" t="s">
        <v>133</v>
      </c>
      <c r="B110" s="10" t="s">
        <v>143</v>
      </c>
      <c r="C110" s="22">
        <v>12000</v>
      </c>
      <c r="D110" s="22">
        <v>12000</v>
      </c>
      <c r="E110" s="33">
        <v>57.37</v>
      </c>
      <c r="F110" s="11">
        <v>2</v>
      </c>
      <c r="G110" s="11"/>
      <c r="H110" s="11"/>
      <c r="I110" s="11"/>
      <c r="J110" s="32">
        <f>SUM(Hoja1!$F110:$I110)</f>
        <v>2</v>
      </c>
      <c r="K110" s="29"/>
      <c r="L110" s="22">
        <v>12000</v>
      </c>
      <c r="M110" s="37">
        <f>+Hoja1!$K110/Hoja1!$L110*Hoja1!$C110</f>
        <v>0</v>
      </c>
      <c r="N110" s="37">
        <f>+Hoja1!$M117*Hoja1!$J117</f>
        <v>0</v>
      </c>
      <c r="O110" s="12"/>
      <c r="P110" s="12"/>
      <c r="BJ110"/>
    </row>
    <row r="111" spans="1:62" x14ac:dyDescent="0.25">
      <c r="A111" s="15" t="s">
        <v>133</v>
      </c>
      <c r="B111" s="10" t="s">
        <v>144</v>
      </c>
      <c r="C111" s="22">
        <v>2400</v>
      </c>
      <c r="D111" s="22">
        <v>2400</v>
      </c>
      <c r="E111" s="33">
        <v>3.37</v>
      </c>
      <c r="F111" s="11">
        <v>30</v>
      </c>
      <c r="G111" s="11"/>
      <c r="H111" s="11"/>
      <c r="I111" s="11"/>
      <c r="J111" s="32">
        <f>SUM(Hoja1!$F111:$I111)</f>
        <v>30</v>
      </c>
      <c r="K111" s="29"/>
      <c r="L111" s="22">
        <v>2400</v>
      </c>
      <c r="M111" s="37">
        <f>+Hoja1!$K111/Hoja1!$L111*Hoja1!$C111</f>
        <v>0</v>
      </c>
      <c r="N111" s="37">
        <f>+Hoja1!$M118*Hoja1!$J118</f>
        <v>0</v>
      </c>
      <c r="O111" s="12"/>
      <c r="P111" s="12"/>
      <c r="BJ111"/>
    </row>
    <row r="112" spans="1:62" x14ac:dyDescent="0.25">
      <c r="A112" s="15" t="s">
        <v>133</v>
      </c>
      <c r="B112" s="13" t="s">
        <v>145</v>
      </c>
      <c r="C112" s="22">
        <v>168</v>
      </c>
      <c r="D112" s="22">
        <v>168</v>
      </c>
      <c r="E112" s="33">
        <v>0.84</v>
      </c>
      <c r="F112" s="11">
        <v>15</v>
      </c>
      <c r="G112" s="11"/>
      <c r="H112" s="11"/>
      <c r="I112" s="11"/>
      <c r="J112" s="32">
        <f>SUM(Hoja1!$F112:$I112)</f>
        <v>15</v>
      </c>
      <c r="K112" s="29"/>
      <c r="L112" s="22">
        <v>168</v>
      </c>
      <c r="M112" s="37">
        <f>+Hoja1!$K112/Hoja1!$L112*Hoja1!$C112</f>
        <v>0</v>
      </c>
      <c r="N112" s="37">
        <f>+Hoja1!$M119*Hoja1!$J119</f>
        <v>0</v>
      </c>
      <c r="O112" s="12"/>
      <c r="P112" s="12"/>
      <c r="BJ112"/>
    </row>
    <row r="113" spans="1:62" x14ac:dyDescent="0.25">
      <c r="A113" s="15" t="s">
        <v>133</v>
      </c>
      <c r="B113" s="13" t="s">
        <v>146</v>
      </c>
      <c r="C113" s="22">
        <v>490</v>
      </c>
      <c r="D113" s="22">
        <v>490</v>
      </c>
      <c r="E113" s="33">
        <v>0.3</v>
      </c>
      <c r="F113" s="11">
        <v>11</v>
      </c>
      <c r="G113" s="11"/>
      <c r="H113" s="11"/>
      <c r="I113" s="11"/>
      <c r="J113" s="32">
        <f>SUM(Hoja1!$F113:$I113)</f>
        <v>11</v>
      </c>
      <c r="K113" s="29"/>
      <c r="L113" s="22">
        <v>490</v>
      </c>
      <c r="M113" s="37">
        <f>+Hoja1!$K113/Hoja1!$L113*Hoja1!$C113</f>
        <v>0</v>
      </c>
      <c r="N113" s="37">
        <f>+Hoja1!$M120*Hoja1!$J120</f>
        <v>0</v>
      </c>
      <c r="O113" s="12"/>
      <c r="P113" s="12"/>
      <c r="BJ113"/>
    </row>
    <row r="114" spans="1:62" x14ac:dyDescent="0.25">
      <c r="A114" s="15" t="s">
        <v>133</v>
      </c>
      <c r="B114" s="13" t="s">
        <v>301</v>
      </c>
      <c r="C114" s="22">
        <v>8</v>
      </c>
      <c r="D114" s="22">
        <v>8</v>
      </c>
      <c r="E114" s="33">
        <v>13.3</v>
      </c>
      <c r="F114" s="11">
        <v>14</v>
      </c>
      <c r="G114" s="11"/>
      <c r="H114" s="11"/>
      <c r="I114" s="11"/>
      <c r="J114" s="32">
        <f>SUM(Hoja1!$F114:$I114)</f>
        <v>14</v>
      </c>
      <c r="K114" s="29"/>
      <c r="L114" s="22">
        <v>8</v>
      </c>
      <c r="M114" s="37">
        <f>+Hoja1!$K114/Hoja1!$L114*Hoja1!$C114</f>
        <v>0</v>
      </c>
      <c r="N114" s="37">
        <f>+Hoja1!$M187*Hoja1!$J187</f>
        <v>0</v>
      </c>
      <c r="O114" s="12"/>
      <c r="P114" s="12"/>
      <c r="BJ114"/>
    </row>
    <row r="115" spans="1:62" x14ac:dyDescent="0.25">
      <c r="A115" s="15" t="s">
        <v>133</v>
      </c>
      <c r="B115" s="13" t="s">
        <v>259</v>
      </c>
      <c r="C115" s="22">
        <v>1770</v>
      </c>
      <c r="D115" s="22">
        <v>2000</v>
      </c>
      <c r="E115" s="33">
        <v>2.5499999999999998</v>
      </c>
      <c r="F115" s="11">
        <v>8</v>
      </c>
      <c r="G115" s="11"/>
      <c r="H115" s="11"/>
      <c r="I115" s="11">
        <v>7</v>
      </c>
      <c r="J115" s="32">
        <f>SUM(Hoja1!$F115:$I115)</f>
        <v>15</v>
      </c>
      <c r="K115" s="29"/>
      <c r="L115" s="22">
        <v>1770</v>
      </c>
      <c r="M115" s="37">
        <f>+Hoja1!$K115/Hoja1!$L115*Hoja1!$C115</f>
        <v>0</v>
      </c>
      <c r="N115" s="37">
        <f>+Hoja1!$M243*Hoja1!$J243</f>
        <v>0</v>
      </c>
      <c r="O115" s="13"/>
      <c r="P115" s="13"/>
      <c r="BJ115"/>
    </row>
    <row r="116" spans="1:62" x14ac:dyDescent="0.25">
      <c r="A116" s="15" t="s">
        <v>147</v>
      </c>
      <c r="B116" s="13" t="s">
        <v>148</v>
      </c>
      <c r="C116" s="11">
        <v>1</v>
      </c>
      <c r="D116" s="11">
        <v>1</v>
      </c>
      <c r="E116" s="33">
        <v>11.19</v>
      </c>
      <c r="F116" s="11">
        <v>9</v>
      </c>
      <c r="G116" s="11"/>
      <c r="H116" s="11"/>
      <c r="I116" s="11"/>
      <c r="J116" s="32">
        <f>SUM(Hoja1!$F116:$I116)</f>
        <v>9</v>
      </c>
      <c r="K116" s="29"/>
      <c r="L116" s="11">
        <v>1</v>
      </c>
      <c r="M116" s="37">
        <f>+Hoja1!$K116/Hoja1!$L116*Hoja1!$C116</f>
        <v>0</v>
      </c>
      <c r="N116" s="37">
        <f>+Hoja1!$M121*Hoja1!$J121</f>
        <v>0</v>
      </c>
      <c r="O116" s="12"/>
      <c r="P116" s="12"/>
      <c r="BJ116"/>
    </row>
    <row r="117" spans="1:62" x14ac:dyDescent="0.25">
      <c r="A117" s="15" t="s">
        <v>147</v>
      </c>
      <c r="B117" s="13" t="s">
        <v>149</v>
      </c>
      <c r="C117" s="11">
        <v>1</v>
      </c>
      <c r="D117" s="11">
        <v>1</v>
      </c>
      <c r="E117" s="33">
        <v>17.670000000000002</v>
      </c>
      <c r="F117" s="11">
        <v>3</v>
      </c>
      <c r="G117" s="11"/>
      <c r="H117" s="11"/>
      <c r="I117" s="11"/>
      <c r="J117" s="32">
        <f>SUM(Hoja1!$F117:$I117)</f>
        <v>3</v>
      </c>
      <c r="K117" s="29"/>
      <c r="L117" s="11">
        <v>1</v>
      </c>
      <c r="M117" s="37">
        <f>+Hoja1!$K117/Hoja1!$L117*Hoja1!$C117</f>
        <v>0</v>
      </c>
      <c r="N117" s="37">
        <f>+Hoja1!$M122*Hoja1!$J122</f>
        <v>0</v>
      </c>
      <c r="O117" s="12"/>
      <c r="P117" s="12"/>
      <c r="BJ117"/>
    </row>
    <row r="118" spans="1:62" x14ac:dyDescent="0.25">
      <c r="A118" s="15" t="s">
        <v>147</v>
      </c>
      <c r="B118" s="13" t="s">
        <v>150</v>
      </c>
      <c r="C118" s="11">
        <v>1</v>
      </c>
      <c r="D118" s="11">
        <v>1</v>
      </c>
      <c r="E118" s="33">
        <v>13.21</v>
      </c>
      <c r="F118" s="11">
        <v>3</v>
      </c>
      <c r="G118" s="11"/>
      <c r="H118" s="11"/>
      <c r="I118" s="11">
        <v>5</v>
      </c>
      <c r="J118" s="32">
        <f>SUM(Hoja1!$F118:$I118)</f>
        <v>8</v>
      </c>
      <c r="K118" s="29"/>
      <c r="L118" s="11">
        <v>1</v>
      </c>
      <c r="M118" s="37">
        <f>+Hoja1!$K118/Hoja1!$L118*Hoja1!$C118</f>
        <v>0</v>
      </c>
      <c r="N118" s="37">
        <f>+Hoja1!$M123*Hoja1!$J123</f>
        <v>0</v>
      </c>
      <c r="O118" s="12"/>
      <c r="P118" s="12"/>
      <c r="BJ118"/>
    </row>
    <row r="119" spans="1:62" x14ac:dyDescent="0.25">
      <c r="A119" s="15" t="s">
        <v>147</v>
      </c>
      <c r="B119" s="13" t="s">
        <v>151</v>
      </c>
      <c r="C119" s="11">
        <v>1</v>
      </c>
      <c r="D119" s="11">
        <v>1</v>
      </c>
      <c r="E119" s="33">
        <v>8.58</v>
      </c>
      <c r="F119" s="11">
        <v>31</v>
      </c>
      <c r="G119" s="11"/>
      <c r="H119" s="11"/>
      <c r="I119" s="11">
        <v>1</v>
      </c>
      <c r="J119" s="32">
        <f>SUM(Hoja1!$F119:$I119)</f>
        <v>32</v>
      </c>
      <c r="K119" s="29"/>
      <c r="L119" s="11">
        <v>1</v>
      </c>
      <c r="M119" s="37">
        <f>+Hoja1!$K119/Hoja1!$L119*Hoja1!$C119</f>
        <v>0</v>
      </c>
      <c r="N119" s="37">
        <f>+Hoja1!$M124*Hoja1!$J124</f>
        <v>0</v>
      </c>
      <c r="O119" s="12"/>
      <c r="P119" s="12"/>
      <c r="BJ119"/>
    </row>
    <row r="120" spans="1:62" x14ac:dyDescent="0.25">
      <c r="A120" s="14" t="s">
        <v>123</v>
      </c>
      <c r="B120" s="10" t="s">
        <v>124</v>
      </c>
      <c r="C120" s="11">
        <v>100</v>
      </c>
      <c r="D120" s="11">
        <v>100</v>
      </c>
      <c r="E120" s="33">
        <v>4.7300000000000004</v>
      </c>
      <c r="F120" s="11">
        <v>20</v>
      </c>
      <c r="G120" s="11"/>
      <c r="H120" s="11">
        <v>8</v>
      </c>
      <c r="I120" s="11">
        <v>3</v>
      </c>
      <c r="J120" s="32">
        <f>SUM(Hoja1!$F120:$I120)</f>
        <v>31</v>
      </c>
      <c r="K120" s="29"/>
      <c r="L120" s="11">
        <v>100</v>
      </c>
      <c r="M120" s="37">
        <f>+Hoja1!$K120/Hoja1!$L120*Hoja1!$C120</f>
        <v>0</v>
      </c>
      <c r="N120" s="37">
        <f>+Hoja1!$M99*Hoja1!$J99</f>
        <v>0</v>
      </c>
      <c r="O120" s="12"/>
      <c r="P120" s="12"/>
      <c r="BJ120"/>
    </row>
    <row r="121" spans="1:62" x14ac:dyDescent="0.25">
      <c r="A121" s="9" t="s">
        <v>123</v>
      </c>
      <c r="B121" s="10" t="s">
        <v>162</v>
      </c>
      <c r="C121" s="11">
        <v>10</v>
      </c>
      <c r="D121" s="11">
        <v>20</v>
      </c>
      <c r="E121" s="33">
        <v>9.3000000000000007</v>
      </c>
      <c r="F121" s="11"/>
      <c r="G121" s="11"/>
      <c r="H121" s="11"/>
      <c r="I121" s="11">
        <v>13</v>
      </c>
      <c r="J121" s="32">
        <f>SUM(Hoja1!$F121:$I121)</f>
        <v>13</v>
      </c>
      <c r="K121" s="29"/>
      <c r="L121" s="11">
        <v>10</v>
      </c>
      <c r="M121" s="37">
        <f>+Hoja1!$K121/Hoja1!$L121*Hoja1!$C121</f>
        <v>0</v>
      </c>
      <c r="N121" s="37">
        <f>+Hoja1!$M132*Hoja1!$J132</f>
        <v>0</v>
      </c>
      <c r="O121" s="12"/>
      <c r="P121" s="12"/>
      <c r="BJ121"/>
    </row>
    <row r="122" spans="1:62" x14ac:dyDescent="0.25">
      <c r="A122" s="14" t="s">
        <v>123</v>
      </c>
      <c r="B122" s="10" t="s">
        <v>165</v>
      </c>
      <c r="C122" s="18">
        <v>100</v>
      </c>
      <c r="D122" s="18">
        <v>100</v>
      </c>
      <c r="E122" s="33">
        <v>3.69</v>
      </c>
      <c r="F122" s="11">
        <v>39</v>
      </c>
      <c r="G122" s="11"/>
      <c r="H122" s="11"/>
      <c r="I122" s="11"/>
      <c r="J122" s="32">
        <f>SUM(Hoja1!$F122:$I122)</f>
        <v>39</v>
      </c>
      <c r="K122" s="29"/>
      <c r="L122" s="18">
        <v>100</v>
      </c>
      <c r="M122" s="37">
        <f>+Hoja1!$K122/Hoja1!$L122*Hoja1!$C122</f>
        <v>0</v>
      </c>
      <c r="N122" s="37">
        <f>+Hoja1!$M135*Hoja1!$J135</f>
        <v>0</v>
      </c>
      <c r="O122" s="12"/>
      <c r="P122" s="12"/>
      <c r="BJ122"/>
    </row>
    <row r="123" spans="1:62" x14ac:dyDescent="0.25">
      <c r="A123" s="9" t="s">
        <v>123</v>
      </c>
      <c r="B123" s="10" t="s">
        <v>166</v>
      </c>
      <c r="C123" s="11">
        <v>100</v>
      </c>
      <c r="D123" s="11">
        <v>100</v>
      </c>
      <c r="E123" s="33">
        <v>4.05</v>
      </c>
      <c r="F123" s="11">
        <v>8</v>
      </c>
      <c r="G123" s="11">
        <v>4</v>
      </c>
      <c r="H123" s="11">
        <v>10</v>
      </c>
      <c r="I123" s="11">
        <v>17</v>
      </c>
      <c r="J123" s="32">
        <f>SUM(Hoja1!$F123:$I123)</f>
        <v>39</v>
      </c>
      <c r="K123" s="29"/>
      <c r="L123" s="11">
        <v>100</v>
      </c>
      <c r="M123" s="37">
        <f>+Hoja1!$K123/Hoja1!$L123*Hoja1!$C123</f>
        <v>0</v>
      </c>
      <c r="N123" s="37">
        <f>+Hoja1!$M136*Hoja1!$J136</f>
        <v>0</v>
      </c>
      <c r="O123" s="12"/>
      <c r="P123" s="12"/>
      <c r="BJ123"/>
    </row>
    <row r="124" spans="1:62" x14ac:dyDescent="0.25">
      <c r="A124" s="15" t="s">
        <v>123</v>
      </c>
      <c r="B124" s="13" t="s">
        <v>167</v>
      </c>
      <c r="C124" s="11">
        <v>100</v>
      </c>
      <c r="D124" s="11">
        <v>100</v>
      </c>
      <c r="E124" s="33">
        <v>3.91</v>
      </c>
      <c r="F124" s="11">
        <v>104</v>
      </c>
      <c r="G124" s="11"/>
      <c r="H124" s="11"/>
      <c r="I124" s="11"/>
      <c r="J124" s="32">
        <f>SUM(Hoja1!$F124:$I124)</f>
        <v>104</v>
      </c>
      <c r="K124" s="29"/>
      <c r="L124" s="11">
        <v>100</v>
      </c>
      <c r="M124" s="37">
        <f>+Hoja1!$K124/Hoja1!$L124*Hoja1!$C124</f>
        <v>0</v>
      </c>
      <c r="N124" s="37">
        <f>+Hoja1!$M137*Hoja1!$J137</f>
        <v>0</v>
      </c>
      <c r="O124" s="12"/>
      <c r="P124" s="12"/>
      <c r="BJ124"/>
    </row>
    <row r="125" spans="1:62" x14ac:dyDescent="0.25">
      <c r="A125" s="15" t="s">
        <v>123</v>
      </c>
      <c r="B125" s="13" t="s">
        <v>168</v>
      </c>
      <c r="C125" s="11">
        <v>100</v>
      </c>
      <c r="D125" s="11">
        <v>100</v>
      </c>
      <c r="E125" s="33">
        <v>6.27</v>
      </c>
      <c r="F125" s="11">
        <v>27</v>
      </c>
      <c r="G125" s="11"/>
      <c r="H125" s="11">
        <v>10</v>
      </c>
      <c r="I125" s="11">
        <v>49</v>
      </c>
      <c r="J125" s="32">
        <f>SUM(Hoja1!$F125:$I125)</f>
        <v>86</v>
      </c>
      <c r="K125" s="29"/>
      <c r="L125" s="11">
        <v>100</v>
      </c>
      <c r="M125" s="37">
        <f>+Hoja1!$K125/Hoja1!$L125*Hoja1!$C125</f>
        <v>0</v>
      </c>
      <c r="N125" s="37">
        <f>+Hoja1!$M138*Hoja1!$J138</f>
        <v>0</v>
      </c>
      <c r="O125" s="12"/>
      <c r="P125" s="12"/>
      <c r="BJ125"/>
    </row>
    <row r="126" spans="1:62" x14ac:dyDescent="0.25">
      <c r="A126" s="15" t="s">
        <v>170</v>
      </c>
      <c r="B126" s="10" t="s">
        <v>171</v>
      </c>
      <c r="C126" s="23">
        <v>1</v>
      </c>
      <c r="D126" s="23">
        <v>1</v>
      </c>
      <c r="E126" s="33">
        <v>6.44</v>
      </c>
      <c r="F126" s="11">
        <v>3</v>
      </c>
      <c r="G126" s="11"/>
      <c r="H126" s="11"/>
      <c r="I126" s="11"/>
      <c r="J126" s="32">
        <f>SUM(Hoja1!$F126:$I126)</f>
        <v>3</v>
      </c>
      <c r="K126" s="29"/>
      <c r="L126" s="23">
        <v>1</v>
      </c>
      <c r="M126" s="37">
        <f>+Hoja1!$K126/Hoja1!$L126*Hoja1!$C126</f>
        <v>0</v>
      </c>
      <c r="N126" s="37">
        <f>+Hoja1!$M140*Hoja1!$J140</f>
        <v>0</v>
      </c>
      <c r="O126" s="12"/>
      <c r="P126" s="12"/>
      <c r="BJ126"/>
    </row>
    <row r="127" spans="1:62" x14ac:dyDescent="0.25">
      <c r="A127" s="15" t="s">
        <v>170</v>
      </c>
      <c r="B127" s="10" t="s">
        <v>172</v>
      </c>
      <c r="C127" s="23">
        <v>1</v>
      </c>
      <c r="D127" s="23">
        <v>1</v>
      </c>
      <c r="E127" s="33">
        <v>6.44</v>
      </c>
      <c r="F127" s="11">
        <v>9</v>
      </c>
      <c r="G127" s="11"/>
      <c r="H127" s="11">
        <v>2</v>
      </c>
      <c r="I127" s="11">
        <v>6</v>
      </c>
      <c r="J127" s="32">
        <f>SUM(Hoja1!$F127:$I127)</f>
        <v>17</v>
      </c>
      <c r="K127" s="29"/>
      <c r="L127" s="23">
        <v>1</v>
      </c>
      <c r="M127" s="37">
        <f>+Hoja1!$K127/Hoja1!$L127*Hoja1!$C127</f>
        <v>0</v>
      </c>
      <c r="N127" s="37">
        <f>+Hoja1!$M141*Hoja1!$J141</f>
        <v>0</v>
      </c>
      <c r="O127" s="12"/>
      <c r="P127" s="12"/>
      <c r="BJ127"/>
    </row>
    <row r="128" spans="1:62" x14ac:dyDescent="0.25">
      <c r="A128" s="24" t="s">
        <v>170</v>
      </c>
      <c r="B128" s="10" t="s">
        <v>173</v>
      </c>
      <c r="C128" s="23">
        <v>1</v>
      </c>
      <c r="D128" s="23">
        <v>1</v>
      </c>
      <c r="E128" s="33">
        <v>6.44</v>
      </c>
      <c r="F128" s="11">
        <v>7</v>
      </c>
      <c r="G128" s="11">
        <v>1</v>
      </c>
      <c r="H128" s="11">
        <v>2</v>
      </c>
      <c r="I128" s="11"/>
      <c r="J128" s="32">
        <f>SUM(Hoja1!$F128:$I128)</f>
        <v>10</v>
      </c>
      <c r="K128" s="29"/>
      <c r="L128" s="23">
        <v>1</v>
      </c>
      <c r="M128" s="37">
        <f>+Hoja1!$K128/Hoja1!$L128*Hoja1!$C128</f>
        <v>0</v>
      </c>
      <c r="N128" s="37">
        <f>+Hoja1!$M142*Hoja1!$J142</f>
        <v>0</v>
      </c>
      <c r="O128" s="12"/>
      <c r="P128" s="12"/>
      <c r="BJ128"/>
    </row>
    <row r="129" spans="1:62" x14ac:dyDescent="0.25">
      <c r="A129" s="24" t="s">
        <v>170</v>
      </c>
      <c r="B129" s="10" t="s">
        <v>174</v>
      </c>
      <c r="C129" s="23">
        <v>1</v>
      </c>
      <c r="D129" s="23">
        <v>1</v>
      </c>
      <c r="E129" s="33">
        <v>6.44</v>
      </c>
      <c r="F129" s="11">
        <v>5</v>
      </c>
      <c r="G129" s="11"/>
      <c r="H129" s="11"/>
      <c r="I129" s="11"/>
      <c r="J129" s="32">
        <f>SUM(Hoja1!$F129:$I129)</f>
        <v>5</v>
      </c>
      <c r="K129" s="29"/>
      <c r="L129" s="23">
        <v>1</v>
      </c>
      <c r="M129" s="37">
        <f>+Hoja1!$K129/Hoja1!$L129*Hoja1!$C129</f>
        <v>0</v>
      </c>
      <c r="N129" s="37">
        <f>+Hoja1!$M143*Hoja1!$J143</f>
        <v>0</v>
      </c>
      <c r="O129" s="12"/>
      <c r="P129" s="12"/>
      <c r="BJ129"/>
    </row>
    <row r="130" spans="1:62" x14ac:dyDescent="0.25">
      <c r="A130" s="24" t="s">
        <v>170</v>
      </c>
      <c r="B130" s="10" t="s">
        <v>175</v>
      </c>
      <c r="C130" s="23">
        <v>1</v>
      </c>
      <c r="D130" s="23">
        <v>1</v>
      </c>
      <c r="E130" s="33">
        <v>6.44</v>
      </c>
      <c r="F130" s="11">
        <v>1</v>
      </c>
      <c r="G130" s="11"/>
      <c r="H130" s="11"/>
      <c r="I130" s="11"/>
      <c r="J130" s="32">
        <f>SUM(Hoja1!$F130:$I130)</f>
        <v>1</v>
      </c>
      <c r="K130" s="29"/>
      <c r="L130" s="23">
        <v>1</v>
      </c>
      <c r="M130" s="37">
        <f>+Hoja1!$K130/Hoja1!$L130*Hoja1!$C130</f>
        <v>0</v>
      </c>
      <c r="N130" s="37">
        <f>+Hoja1!$M144*Hoja1!$J144</f>
        <v>0</v>
      </c>
      <c r="O130" s="12"/>
      <c r="P130" s="12"/>
      <c r="BJ130"/>
    </row>
    <row r="131" spans="1:62" ht="30" x14ac:dyDescent="0.25">
      <c r="A131" s="14" t="s">
        <v>177</v>
      </c>
      <c r="B131" s="10" t="s">
        <v>302</v>
      </c>
      <c r="C131" s="11">
        <v>1</v>
      </c>
      <c r="D131" s="11">
        <v>1</v>
      </c>
      <c r="E131" s="33">
        <v>26.95</v>
      </c>
      <c r="F131" s="11">
        <v>62</v>
      </c>
      <c r="G131" s="11"/>
      <c r="H131" s="11">
        <v>2</v>
      </c>
      <c r="I131" s="11">
        <v>10</v>
      </c>
      <c r="J131" s="32">
        <f>SUM(Hoja1!$F131:$I131)</f>
        <v>74</v>
      </c>
      <c r="K131" s="29"/>
      <c r="L131" s="11">
        <v>1</v>
      </c>
      <c r="M131" s="37">
        <f>+Hoja1!$K131/Hoja1!$L131*Hoja1!$C131</f>
        <v>0</v>
      </c>
      <c r="N131" s="37">
        <f>+Hoja1!$M146*Hoja1!$J146</f>
        <v>0</v>
      </c>
      <c r="O131" s="12"/>
      <c r="P131" s="12"/>
      <c r="BJ131"/>
    </row>
    <row r="132" spans="1:62" x14ac:dyDescent="0.25">
      <c r="A132" s="15" t="s">
        <v>177</v>
      </c>
      <c r="B132" s="13" t="s">
        <v>178</v>
      </c>
      <c r="C132" s="11">
        <v>1</v>
      </c>
      <c r="D132" s="11">
        <v>1</v>
      </c>
      <c r="E132" s="33">
        <v>7.45</v>
      </c>
      <c r="F132" s="11">
        <v>20</v>
      </c>
      <c r="G132" s="11"/>
      <c r="H132" s="11">
        <v>4</v>
      </c>
      <c r="I132" s="11">
        <v>18</v>
      </c>
      <c r="J132" s="32">
        <f>SUM(Hoja1!$F132:$I132)</f>
        <v>42</v>
      </c>
      <c r="K132" s="29"/>
      <c r="L132" s="11">
        <v>1</v>
      </c>
      <c r="M132" s="37">
        <f>+Hoja1!$K132/Hoja1!$L132*Hoja1!$C132</f>
        <v>0</v>
      </c>
      <c r="N132" s="37">
        <f>+Hoja1!$M147*Hoja1!$J147</f>
        <v>0</v>
      </c>
      <c r="O132" s="12"/>
      <c r="P132" s="12"/>
      <c r="BJ132"/>
    </row>
    <row r="133" spans="1:62" x14ac:dyDescent="0.25">
      <c r="A133" s="15" t="s">
        <v>177</v>
      </c>
      <c r="B133" s="13" t="s">
        <v>179</v>
      </c>
      <c r="C133" s="11">
        <v>1000</v>
      </c>
      <c r="D133" s="11">
        <v>1000</v>
      </c>
      <c r="E133" s="33">
        <v>0.66</v>
      </c>
      <c r="F133" s="11">
        <v>30</v>
      </c>
      <c r="G133" s="11"/>
      <c r="H133" s="11"/>
      <c r="I133" s="11">
        <v>6</v>
      </c>
      <c r="J133" s="32">
        <f>SUM(Hoja1!$F133:$I133)</f>
        <v>36</v>
      </c>
      <c r="K133" s="29"/>
      <c r="L133" s="11">
        <v>1000</v>
      </c>
      <c r="M133" s="37">
        <f>+Hoja1!$K133/Hoja1!$L133*Hoja1!$C133</f>
        <v>0</v>
      </c>
      <c r="N133" s="37">
        <f>+Hoja1!$M148*Hoja1!$J148</f>
        <v>0</v>
      </c>
      <c r="O133" s="12"/>
      <c r="P133" s="12"/>
      <c r="BJ133"/>
    </row>
    <row r="134" spans="1:62" x14ac:dyDescent="0.25">
      <c r="A134" s="15" t="s">
        <v>177</v>
      </c>
      <c r="B134" s="13" t="s">
        <v>180</v>
      </c>
      <c r="C134" s="11">
        <v>1000</v>
      </c>
      <c r="D134" s="11">
        <v>1000</v>
      </c>
      <c r="E134" s="33">
        <v>0.64</v>
      </c>
      <c r="F134" s="11">
        <v>436</v>
      </c>
      <c r="G134" s="11">
        <v>10</v>
      </c>
      <c r="H134" s="11">
        <v>10</v>
      </c>
      <c r="I134" s="11">
        <v>85</v>
      </c>
      <c r="J134" s="32">
        <f>SUM(Hoja1!$F134:$I134)</f>
        <v>541</v>
      </c>
      <c r="K134" s="29"/>
      <c r="L134" s="11">
        <v>1000</v>
      </c>
      <c r="M134" s="37">
        <f>+Hoja1!$K134/Hoja1!$L134*Hoja1!$C134</f>
        <v>0</v>
      </c>
      <c r="N134" s="37">
        <f>+Hoja1!$M149*Hoja1!$J149</f>
        <v>0</v>
      </c>
      <c r="O134" s="12"/>
      <c r="P134" s="12"/>
      <c r="BJ134"/>
    </row>
    <row r="135" spans="1:62" x14ac:dyDescent="0.25">
      <c r="A135" s="15" t="s">
        <v>177</v>
      </c>
      <c r="B135" s="13" t="s">
        <v>181</v>
      </c>
      <c r="C135" s="11">
        <v>5000</v>
      </c>
      <c r="D135" s="11">
        <v>5000</v>
      </c>
      <c r="E135" s="33">
        <v>0.35</v>
      </c>
      <c r="F135" s="11">
        <v>25</v>
      </c>
      <c r="G135" s="11"/>
      <c r="H135" s="11">
        <v>6</v>
      </c>
      <c r="I135" s="11"/>
      <c r="J135" s="32">
        <f>SUM(Hoja1!$F135:$I135)</f>
        <v>31</v>
      </c>
      <c r="K135" s="29"/>
      <c r="L135" s="11">
        <v>5000</v>
      </c>
      <c r="M135" s="37">
        <f>+Hoja1!$K135/Hoja1!$L135*Hoja1!$C135</f>
        <v>0</v>
      </c>
      <c r="N135" s="37">
        <f>+Hoja1!$M150*Hoja1!$J150</f>
        <v>0</v>
      </c>
      <c r="O135" s="12"/>
      <c r="P135" s="12"/>
      <c r="BJ135"/>
    </row>
    <row r="136" spans="1:62" x14ac:dyDescent="0.25">
      <c r="A136" s="15" t="s">
        <v>177</v>
      </c>
      <c r="B136" s="13" t="s">
        <v>303</v>
      </c>
      <c r="C136" s="11">
        <v>1</v>
      </c>
      <c r="D136" s="11">
        <v>1</v>
      </c>
      <c r="E136" s="33">
        <v>2.19</v>
      </c>
      <c r="F136" s="11">
        <v>54</v>
      </c>
      <c r="G136" s="11">
        <v>5</v>
      </c>
      <c r="H136" s="11">
        <v>10</v>
      </c>
      <c r="I136" s="11">
        <v>9</v>
      </c>
      <c r="J136" s="32">
        <f>SUM(Hoja1!$F136:$I136)</f>
        <v>78</v>
      </c>
      <c r="K136" s="29"/>
      <c r="L136" s="11">
        <v>1</v>
      </c>
      <c r="M136" s="37">
        <f>+Hoja1!$K136/Hoja1!$L136*Hoja1!$C136</f>
        <v>0</v>
      </c>
      <c r="N136" s="37">
        <f>+Hoja1!$M159*Hoja1!$J159</f>
        <v>0</v>
      </c>
      <c r="O136" s="12"/>
      <c r="P136" s="12"/>
      <c r="BJ136"/>
    </row>
    <row r="137" spans="1:62" x14ac:dyDescent="0.25">
      <c r="A137" s="15" t="s">
        <v>177</v>
      </c>
      <c r="B137" s="13" t="s">
        <v>202</v>
      </c>
      <c r="C137" s="11">
        <v>1</v>
      </c>
      <c r="D137" s="11">
        <v>1</v>
      </c>
      <c r="E137" s="33">
        <v>3.8</v>
      </c>
      <c r="F137" s="11">
        <v>10</v>
      </c>
      <c r="G137" s="11">
        <v>4</v>
      </c>
      <c r="H137" s="11"/>
      <c r="I137" s="11"/>
      <c r="J137" s="32">
        <f>SUM(Hoja1!$F137:$I137)</f>
        <v>14</v>
      </c>
      <c r="K137" s="29"/>
      <c r="L137" s="11">
        <v>1</v>
      </c>
      <c r="M137" s="37">
        <f>+Hoja1!$K137/Hoja1!$L137*Hoja1!$C137</f>
        <v>0</v>
      </c>
      <c r="N137" s="37">
        <f>+Hoja1!$M177*Hoja1!$J177</f>
        <v>0</v>
      </c>
      <c r="O137" s="12"/>
      <c r="P137" s="12"/>
      <c r="BJ137"/>
    </row>
    <row r="138" spans="1:62" x14ac:dyDescent="0.25">
      <c r="A138" s="15" t="s">
        <v>177</v>
      </c>
      <c r="B138" s="13" t="s">
        <v>304</v>
      </c>
      <c r="C138" s="11">
        <v>1</v>
      </c>
      <c r="D138" s="11">
        <v>1</v>
      </c>
      <c r="E138" s="33">
        <v>10.29</v>
      </c>
      <c r="F138" s="11">
        <v>18</v>
      </c>
      <c r="G138" s="11"/>
      <c r="H138" s="11"/>
      <c r="I138" s="11">
        <v>4</v>
      </c>
      <c r="J138" s="32">
        <f>SUM(Hoja1!$F138:$I138)</f>
        <v>22</v>
      </c>
      <c r="K138" s="29"/>
      <c r="L138" s="11">
        <v>1</v>
      </c>
      <c r="M138" s="37">
        <f>+Hoja1!$K138/Hoja1!$L138*Hoja1!$C138</f>
        <v>0</v>
      </c>
      <c r="N138" s="37">
        <f>+Hoja1!$M191*Hoja1!$J191</f>
        <v>0</v>
      </c>
      <c r="O138" s="12"/>
      <c r="P138" s="12"/>
      <c r="BJ138"/>
    </row>
    <row r="139" spans="1:62" x14ac:dyDescent="0.25">
      <c r="A139" s="19" t="s">
        <v>177</v>
      </c>
      <c r="B139" s="12" t="s">
        <v>305</v>
      </c>
      <c r="C139" s="20">
        <v>5000</v>
      </c>
      <c r="D139" s="11">
        <v>5000</v>
      </c>
      <c r="E139" s="34">
        <v>11.9</v>
      </c>
      <c r="F139" s="20"/>
      <c r="G139" s="20"/>
      <c r="H139" s="20"/>
      <c r="I139" s="11">
        <v>6</v>
      </c>
      <c r="J139" s="32">
        <f>SUM(Hoja1!$F139:$I139)</f>
        <v>6</v>
      </c>
      <c r="K139" s="29"/>
      <c r="L139" s="20">
        <v>5000</v>
      </c>
      <c r="M139" s="37">
        <f>+Hoja1!$K139/Hoja1!$L139*Hoja1!$C139</f>
        <v>0</v>
      </c>
      <c r="N139" s="37">
        <f>+Hoja1!$M275*Hoja1!$J275</f>
        <v>0</v>
      </c>
      <c r="O139" s="12"/>
      <c r="P139" s="12"/>
      <c r="BJ139"/>
    </row>
    <row r="140" spans="1:62" x14ac:dyDescent="0.25">
      <c r="A140" s="15" t="s">
        <v>117</v>
      </c>
      <c r="B140" s="13" t="s">
        <v>118</v>
      </c>
      <c r="C140" s="11">
        <v>10</v>
      </c>
      <c r="D140" s="11">
        <v>10</v>
      </c>
      <c r="E140" s="33">
        <v>5.65</v>
      </c>
      <c r="F140" s="11">
        <v>3</v>
      </c>
      <c r="G140" s="11"/>
      <c r="H140" s="11"/>
      <c r="I140" s="11"/>
      <c r="J140" s="32">
        <f>SUM(Hoja1!$F140:$I140)</f>
        <v>3</v>
      </c>
      <c r="K140" s="29"/>
      <c r="L140" s="11">
        <v>10</v>
      </c>
      <c r="M140" s="37">
        <f>+Hoja1!$K140/Hoja1!$L140*Hoja1!$C140</f>
        <v>0</v>
      </c>
      <c r="N140" s="37">
        <f>+Hoja1!$M94*Hoja1!$J94</f>
        <v>0</v>
      </c>
      <c r="O140" s="12"/>
      <c r="P140" s="12"/>
      <c r="BJ140"/>
    </row>
    <row r="141" spans="1:62" x14ac:dyDescent="0.25">
      <c r="A141" s="15" t="s">
        <v>117</v>
      </c>
      <c r="B141" s="13" t="s">
        <v>163</v>
      </c>
      <c r="C141" s="11">
        <v>10</v>
      </c>
      <c r="D141" s="11">
        <v>10</v>
      </c>
      <c r="E141" s="33">
        <v>1.89</v>
      </c>
      <c r="F141" s="11">
        <v>4</v>
      </c>
      <c r="G141" s="11"/>
      <c r="H141" s="11"/>
      <c r="I141" s="11"/>
      <c r="J141" s="32">
        <f>SUM(Hoja1!$F141:$I141)</f>
        <v>4</v>
      </c>
      <c r="K141" s="29"/>
      <c r="L141" s="11">
        <v>10</v>
      </c>
      <c r="M141" s="37">
        <f>+Hoja1!$K141/Hoja1!$L141*Hoja1!$C141</f>
        <v>0</v>
      </c>
      <c r="N141" s="37">
        <f>+Hoja1!$M133*Hoja1!$J133</f>
        <v>0</v>
      </c>
      <c r="O141" s="12"/>
      <c r="P141" s="12"/>
      <c r="BJ141"/>
    </row>
    <row r="142" spans="1:62" x14ac:dyDescent="0.25">
      <c r="A142" s="9" t="s">
        <v>117</v>
      </c>
      <c r="B142" s="10" t="s">
        <v>164</v>
      </c>
      <c r="C142" s="11">
        <v>10</v>
      </c>
      <c r="D142" s="11">
        <v>10</v>
      </c>
      <c r="E142" s="33">
        <v>6.09</v>
      </c>
      <c r="F142" s="11">
        <v>13</v>
      </c>
      <c r="G142" s="11"/>
      <c r="H142" s="11"/>
      <c r="I142" s="11"/>
      <c r="J142" s="32">
        <f>SUM(Hoja1!$F142:$I142)</f>
        <v>13</v>
      </c>
      <c r="K142" s="29"/>
      <c r="L142" s="11">
        <v>10</v>
      </c>
      <c r="M142" s="37">
        <f>+Hoja1!$K142/Hoja1!$L142*Hoja1!$C142</f>
        <v>0</v>
      </c>
      <c r="N142" s="37">
        <f>+Hoja1!$M134*Hoja1!$J134</f>
        <v>0</v>
      </c>
      <c r="O142" s="12"/>
      <c r="P142" s="12"/>
      <c r="BJ142"/>
    </row>
    <row r="143" spans="1:62" x14ac:dyDescent="0.25">
      <c r="A143" s="15" t="s">
        <v>117</v>
      </c>
      <c r="B143" s="10" t="s">
        <v>196</v>
      </c>
      <c r="C143" s="11">
        <v>1</v>
      </c>
      <c r="D143" s="11">
        <v>1</v>
      </c>
      <c r="E143" s="33">
        <v>8.35</v>
      </c>
      <c r="F143" s="11">
        <v>10</v>
      </c>
      <c r="G143" s="11">
        <v>6</v>
      </c>
      <c r="H143" s="11"/>
      <c r="I143" s="11"/>
      <c r="J143" s="32">
        <f>SUM(Hoja1!$F143:$I143)</f>
        <v>16</v>
      </c>
      <c r="K143" s="29"/>
      <c r="L143" s="11">
        <v>1</v>
      </c>
      <c r="M143" s="37">
        <f>+Hoja1!$K143/Hoja1!$L143*Hoja1!$C143</f>
        <v>0</v>
      </c>
      <c r="N143" s="37">
        <f>+Hoja1!$M171*Hoja1!$J171</f>
        <v>0</v>
      </c>
      <c r="O143" s="12"/>
      <c r="P143" s="12"/>
      <c r="BJ143"/>
    </row>
    <row r="144" spans="1:62" x14ac:dyDescent="0.25">
      <c r="A144" s="15" t="s">
        <v>117</v>
      </c>
      <c r="B144" s="13" t="s">
        <v>197</v>
      </c>
      <c r="C144" s="11">
        <v>1</v>
      </c>
      <c r="D144" s="11">
        <v>1</v>
      </c>
      <c r="E144" s="33">
        <v>12.16</v>
      </c>
      <c r="F144" s="11">
        <v>10</v>
      </c>
      <c r="G144" s="11"/>
      <c r="H144" s="11"/>
      <c r="I144" s="11"/>
      <c r="J144" s="32">
        <f>SUM(Hoja1!$F144:$I144)</f>
        <v>10</v>
      </c>
      <c r="K144" s="29"/>
      <c r="L144" s="11">
        <v>1</v>
      </c>
      <c r="M144" s="37">
        <f>+Hoja1!$K144/Hoja1!$L144*Hoja1!$C144</f>
        <v>0</v>
      </c>
      <c r="N144" s="37">
        <f>+Hoja1!$M172*Hoja1!$J172</f>
        <v>0</v>
      </c>
      <c r="O144" s="12"/>
      <c r="P144" s="12"/>
      <c r="BJ144"/>
    </row>
    <row r="145" spans="1:62" x14ac:dyDescent="0.25">
      <c r="A145" s="15" t="s">
        <v>117</v>
      </c>
      <c r="B145" s="13" t="s">
        <v>198</v>
      </c>
      <c r="C145" s="11">
        <v>1</v>
      </c>
      <c r="D145" s="11">
        <v>1</v>
      </c>
      <c r="E145" s="33">
        <v>31.38</v>
      </c>
      <c r="F145" s="11">
        <v>2</v>
      </c>
      <c r="G145" s="11"/>
      <c r="H145" s="11"/>
      <c r="I145" s="11"/>
      <c r="J145" s="32">
        <f>SUM(Hoja1!$F145:$I145)</f>
        <v>2</v>
      </c>
      <c r="K145" s="29"/>
      <c r="L145" s="11">
        <v>1</v>
      </c>
      <c r="M145" s="37">
        <f>+Hoja1!$K145/Hoja1!$L145*Hoja1!$C145</f>
        <v>0</v>
      </c>
      <c r="N145" s="37">
        <f>+Hoja1!$M173*Hoja1!$J173</f>
        <v>0</v>
      </c>
      <c r="O145" s="12"/>
      <c r="P145" s="12"/>
      <c r="BJ145"/>
    </row>
    <row r="146" spans="1:62" x14ac:dyDescent="0.25">
      <c r="A146" s="15" t="s">
        <v>117</v>
      </c>
      <c r="B146" s="10" t="s">
        <v>199</v>
      </c>
      <c r="C146" s="11">
        <v>1</v>
      </c>
      <c r="D146" s="11">
        <v>1</v>
      </c>
      <c r="E146" s="33">
        <v>5.73</v>
      </c>
      <c r="F146" s="11">
        <v>161</v>
      </c>
      <c r="G146" s="11"/>
      <c r="H146" s="11"/>
      <c r="I146" s="11"/>
      <c r="J146" s="32">
        <f>SUM(Hoja1!$F146:$I146)</f>
        <v>161</v>
      </c>
      <c r="K146" s="29"/>
      <c r="L146" s="11">
        <v>1</v>
      </c>
      <c r="M146" s="37">
        <f>+Hoja1!$K146/Hoja1!$L146*Hoja1!$C146</f>
        <v>0</v>
      </c>
      <c r="N146" s="37">
        <f>+Hoja1!$M174*Hoja1!$J174</f>
        <v>0</v>
      </c>
      <c r="O146" s="13"/>
      <c r="P146" s="13"/>
      <c r="BJ146"/>
    </row>
    <row r="147" spans="1:62" x14ac:dyDescent="0.25">
      <c r="A147" s="9" t="s">
        <v>117</v>
      </c>
      <c r="B147" s="10" t="s">
        <v>250</v>
      </c>
      <c r="C147" s="11">
        <v>1</v>
      </c>
      <c r="D147" s="11">
        <v>1</v>
      </c>
      <c r="E147" s="33">
        <v>13.31</v>
      </c>
      <c r="F147" s="11">
        <v>23</v>
      </c>
      <c r="G147" s="11">
        <v>2</v>
      </c>
      <c r="H147" s="11">
        <v>3</v>
      </c>
      <c r="I147" s="11">
        <v>1</v>
      </c>
      <c r="J147" s="32">
        <f>SUM(Hoja1!$F147:$I147)</f>
        <v>29</v>
      </c>
      <c r="K147" s="29"/>
      <c r="L147" s="11">
        <v>1</v>
      </c>
      <c r="M147" s="37">
        <f>+Hoja1!$K147/Hoja1!$L147*Hoja1!$C147</f>
        <v>0</v>
      </c>
      <c r="N147" s="37">
        <f>+Hoja1!$M228*Hoja1!$J228</f>
        <v>0</v>
      </c>
      <c r="O147" s="12"/>
      <c r="P147" s="12"/>
      <c r="BJ147"/>
    </row>
    <row r="148" spans="1:62" x14ac:dyDescent="0.25">
      <c r="A148" s="15" t="s">
        <v>117</v>
      </c>
      <c r="B148" s="10" t="s">
        <v>251</v>
      </c>
      <c r="C148" s="11">
        <v>1</v>
      </c>
      <c r="D148" s="11">
        <v>1</v>
      </c>
      <c r="E148" s="33">
        <v>15.61</v>
      </c>
      <c r="F148" s="11">
        <v>7</v>
      </c>
      <c r="G148" s="11">
        <v>2</v>
      </c>
      <c r="H148" s="11">
        <v>2</v>
      </c>
      <c r="I148" s="11"/>
      <c r="J148" s="32">
        <f>SUM(Hoja1!$F148:$I148)</f>
        <v>11</v>
      </c>
      <c r="K148" s="29"/>
      <c r="L148" s="11">
        <v>1</v>
      </c>
      <c r="M148" s="37">
        <f>+Hoja1!$K148/Hoja1!$L148*Hoja1!$C148</f>
        <v>0</v>
      </c>
      <c r="N148" s="37">
        <f>+Hoja1!$M229*Hoja1!$J229</f>
        <v>0</v>
      </c>
      <c r="O148" s="12"/>
      <c r="P148" s="12"/>
      <c r="BJ148"/>
    </row>
    <row r="149" spans="1:62" x14ac:dyDescent="0.25">
      <c r="A149" s="15" t="s">
        <v>154</v>
      </c>
      <c r="B149" s="13" t="s">
        <v>155</v>
      </c>
      <c r="C149" s="11">
        <v>250</v>
      </c>
      <c r="D149" s="11">
        <v>250</v>
      </c>
      <c r="E149" s="33">
        <v>20.21</v>
      </c>
      <c r="F149" s="11">
        <v>2</v>
      </c>
      <c r="G149" s="11"/>
      <c r="H149" s="11"/>
      <c r="I149" s="11"/>
      <c r="J149" s="32">
        <f>SUM(Hoja1!$F149:$I149)</f>
        <v>2</v>
      </c>
      <c r="K149" s="29"/>
      <c r="L149" s="11">
        <v>250</v>
      </c>
      <c r="M149" s="37">
        <f>+Hoja1!$K149/Hoja1!$L149*Hoja1!$C149</f>
        <v>0</v>
      </c>
      <c r="N149" s="37">
        <f>+Hoja1!$M126*Hoja1!$J126</f>
        <v>0</v>
      </c>
      <c r="O149" s="12"/>
      <c r="P149" s="12"/>
      <c r="BJ149"/>
    </row>
    <row r="150" spans="1:62" x14ac:dyDescent="0.25">
      <c r="A150" s="15" t="s">
        <v>154</v>
      </c>
      <c r="B150" s="13" t="s">
        <v>156</v>
      </c>
      <c r="C150" s="11">
        <v>10</v>
      </c>
      <c r="D150" s="11">
        <v>10</v>
      </c>
      <c r="E150" s="33">
        <v>9.17</v>
      </c>
      <c r="F150" s="11">
        <v>5</v>
      </c>
      <c r="G150" s="11"/>
      <c r="H150" s="11"/>
      <c r="I150" s="11"/>
      <c r="J150" s="32">
        <f>SUM(Hoja1!$F150:$I150)</f>
        <v>5</v>
      </c>
      <c r="K150" s="29"/>
      <c r="L150" s="11">
        <v>10</v>
      </c>
      <c r="M150" s="37">
        <f>+Hoja1!$K150/Hoja1!$L150*Hoja1!$C150</f>
        <v>0</v>
      </c>
      <c r="N150" s="37">
        <f>+Hoja1!$M127*Hoja1!$J127</f>
        <v>0</v>
      </c>
      <c r="O150" s="12"/>
      <c r="P150" s="12"/>
      <c r="BJ150"/>
    </row>
    <row r="151" spans="1:62" x14ac:dyDescent="0.25">
      <c r="A151" s="15" t="s">
        <v>154</v>
      </c>
      <c r="B151" s="13" t="s">
        <v>187</v>
      </c>
      <c r="C151" s="11">
        <v>24</v>
      </c>
      <c r="D151" s="11">
        <v>24</v>
      </c>
      <c r="E151" s="33">
        <v>4.41</v>
      </c>
      <c r="F151" s="11">
        <v>4</v>
      </c>
      <c r="G151" s="11"/>
      <c r="H151" s="11"/>
      <c r="I151" s="11"/>
      <c r="J151" s="32">
        <f>SUM(Hoja1!$F151:$I151)</f>
        <v>4</v>
      </c>
      <c r="K151" s="29"/>
      <c r="L151" s="11">
        <v>24</v>
      </c>
      <c r="M151" s="37">
        <f>+Hoja1!$K151/Hoja1!$L151*Hoja1!$C151</f>
        <v>0</v>
      </c>
      <c r="N151" s="37">
        <f>+Hoja1!$M156*Hoja1!$J156</f>
        <v>0</v>
      </c>
      <c r="O151" s="12"/>
      <c r="P151" s="12"/>
      <c r="BJ151"/>
    </row>
    <row r="152" spans="1:62" x14ac:dyDescent="0.25">
      <c r="A152" s="15" t="s">
        <v>154</v>
      </c>
      <c r="B152" s="13" t="s">
        <v>205</v>
      </c>
      <c r="C152" s="11">
        <v>24</v>
      </c>
      <c r="D152" s="11">
        <v>24</v>
      </c>
      <c r="E152" s="33">
        <v>2.41</v>
      </c>
      <c r="F152" s="11">
        <v>10</v>
      </c>
      <c r="G152" s="11"/>
      <c r="H152" s="11"/>
      <c r="I152" s="11">
        <v>10</v>
      </c>
      <c r="J152" s="32">
        <f>SUM(Hoja1!$F152:$I152)</f>
        <v>20</v>
      </c>
      <c r="K152" s="29"/>
      <c r="L152" s="11">
        <v>24</v>
      </c>
      <c r="M152" s="37">
        <f>+Hoja1!$K152/Hoja1!$L152*Hoja1!$C152</f>
        <v>0</v>
      </c>
      <c r="N152" s="37">
        <f>+Hoja1!$M180*Hoja1!$J180</f>
        <v>0</v>
      </c>
      <c r="O152" s="12"/>
      <c r="P152" s="12"/>
      <c r="BJ152"/>
    </row>
    <row r="153" spans="1:62" x14ac:dyDescent="0.25">
      <c r="A153" s="15" t="s">
        <v>154</v>
      </c>
      <c r="B153" s="13" t="s">
        <v>211</v>
      </c>
      <c r="C153" s="11">
        <v>25</v>
      </c>
      <c r="D153" s="11">
        <v>25</v>
      </c>
      <c r="E153" s="33">
        <v>5.6</v>
      </c>
      <c r="F153" s="11">
        <v>6</v>
      </c>
      <c r="G153" s="11"/>
      <c r="H153" s="11"/>
      <c r="I153" s="11"/>
      <c r="J153" s="32">
        <f>SUM(Hoja1!$F153:$I153)</f>
        <v>6</v>
      </c>
      <c r="K153" s="29"/>
      <c r="L153" s="11">
        <v>25</v>
      </c>
      <c r="M153" s="37">
        <f>+Hoja1!$K153/Hoja1!$L153*Hoja1!$C153</f>
        <v>0</v>
      </c>
      <c r="N153" s="37">
        <f>+Hoja1!$M185*Hoja1!$J185</f>
        <v>0</v>
      </c>
      <c r="O153" s="12"/>
      <c r="P153" s="12"/>
      <c r="BJ153"/>
    </row>
    <row r="154" spans="1:62" x14ac:dyDescent="0.25">
      <c r="A154" s="15" t="s">
        <v>154</v>
      </c>
      <c r="B154" s="13" t="s">
        <v>212</v>
      </c>
      <c r="C154" s="11">
        <v>25</v>
      </c>
      <c r="D154" s="11">
        <v>25</v>
      </c>
      <c r="E154" s="33">
        <v>1.51</v>
      </c>
      <c r="F154" s="11">
        <v>2</v>
      </c>
      <c r="G154" s="11"/>
      <c r="H154" s="11"/>
      <c r="I154" s="11"/>
      <c r="J154" s="32">
        <f>SUM(Hoja1!$F154:$I154)</f>
        <v>2</v>
      </c>
      <c r="K154" s="29"/>
      <c r="L154" s="11">
        <v>25</v>
      </c>
      <c r="M154" s="37">
        <f>+Hoja1!$K154/Hoja1!$L154*Hoja1!$C154</f>
        <v>0</v>
      </c>
      <c r="N154" s="37">
        <f>+Hoja1!$M186*Hoja1!$J186</f>
        <v>0</v>
      </c>
      <c r="O154" s="12"/>
      <c r="P154" s="12"/>
      <c r="BJ154"/>
    </row>
    <row r="155" spans="1:62" x14ac:dyDescent="0.25">
      <c r="A155" s="15" t="s">
        <v>154</v>
      </c>
      <c r="B155" s="13" t="s">
        <v>213</v>
      </c>
      <c r="C155" s="11">
        <v>25</v>
      </c>
      <c r="D155" s="11">
        <v>25</v>
      </c>
      <c r="E155" s="33">
        <v>3.61</v>
      </c>
      <c r="F155" s="11">
        <v>14</v>
      </c>
      <c r="G155" s="11"/>
      <c r="H155" s="11"/>
      <c r="I155" s="11"/>
      <c r="J155" s="32">
        <f>SUM(Hoja1!$F155:$I155)</f>
        <v>14</v>
      </c>
      <c r="K155" s="29"/>
      <c r="L155" s="11">
        <v>25</v>
      </c>
      <c r="M155" s="37">
        <f>+Hoja1!$K155/Hoja1!$L155*Hoja1!$C155</f>
        <v>0</v>
      </c>
      <c r="N155" s="37">
        <f>+Hoja1!$M188*Hoja1!$J188</f>
        <v>0</v>
      </c>
      <c r="O155" s="12"/>
      <c r="P155" s="12"/>
      <c r="BJ155"/>
    </row>
    <row r="156" spans="1:62" x14ac:dyDescent="0.25">
      <c r="A156" s="15" t="s">
        <v>154</v>
      </c>
      <c r="B156" s="13" t="s">
        <v>215</v>
      </c>
      <c r="C156" s="16">
        <v>500</v>
      </c>
      <c r="D156" s="16">
        <v>500</v>
      </c>
      <c r="E156" s="33">
        <v>1.53</v>
      </c>
      <c r="F156" s="11">
        <v>16</v>
      </c>
      <c r="G156" s="11"/>
      <c r="H156" s="11"/>
      <c r="I156" s="11"/>
      <c r="J156" s="32">
        <f>SUM(Hoja1!$F156:$I156)</f>
        <v>16</v>
      </c>
      <c r="K156" s="29"/>
      <c r="L156" s="16">
        <v>500</v>
      </c>
      <c r="M156" s="37">
        <f>+Hoja1!$K156/Hoja1!$L156*Hoja1!$C156</f>
        <v>0</v>
      </c>
      <c r="N156" s="37">
        <f>+Hoja1!$M190*Hoja1!$J190</f>
        <v>0</v>
      </c>
      <c r="O156" s="12"/>
      <c r="P156" s="12"/>
      <c r="BJ156"/>
    </row>
    <row r="157" spans="1:62" x14ac:dyDescent="0.25">
      <c r="A157" s="15" t="s">
        <v>154</v>
      </c>
      <c r="B157" s="13" t="s">
        <v>260</v>
      </c>
      <c r="C157" s="11">
        <v>1</v>
      </c>
      <c r="D157" s="11">
        <v>1</v>
      </c>
      <c r="E157" s="33">
        <v>0.48</v>
      </c>
      <c r="F157" s="11">
        <v>12</v>
      </c>
      <c r="G157" s="11"/>
      <c r="H157" s="11"/>
      <c r="I157" s="11"/>
      <c r="J157" s="32">
        <f>SUM(Hoja1!$F157:$I157)</f>
        <v>12</v>
      </c>
      <c r="K157" s="29"/>
      <c r="L157" s="11">
        <v>1</v>
      </c>
      <c r="M157" s="37">
        <f>+Hoja1!$K157/Hoja1!$L157*Hoja1!$C157</f>
        <v>0</v>
      </c>
      <c r="N157" s="37">
        <f>+Hoja1!$M244*Hoja1!$J244</f>
        <v>0</v>
      </c>
      <c r="O157" s="13"/>
      <c r="P157" s="13"/>
      <c r="BJ157"/>
    </row>
    <row r="158" spans="1:62" x14ac:dyDescent="0.25">
      <c r="A158" s="15" t="s">
        <v>154</v>
      </c>
      <c r="B158" s="13" t="s">
        <v>261</v>
      </c>
      <c r="C158" s="11">
        <v>1</v>
      </c>
      <c r="D158" s="11">
        <v>1</v>
      </c>
      <c r="E158" s="33">
        <v>2.7</v>
      </c>
      <c r="F158" s="11">
        <v>4</v>
      </c>
      <c r="G158" s="11"/>
      <c r="H158" s="11"/>
      <c r="I158" s="11"/>
      <c r="J158" s="32">
        <f>SUM(Hoja1!$F158:$I158)</f>
        <v>4</v>
      </c>
      <c r="K158" s="29"/>
      <c r="L158" s="11">
        <v>1</v>
      </c>
      <c r="M158" s="37">
        <f>+Hoja1!$K158/Hoja1!$L158*Hoja1!$C158</f>
        <v>0</v>
      </c>
      <c r="N158" s="37">
        <f>+Hoja1!$M245*Hoja1!$J245</f>
        <v>0</v>
      </c>
      <c r="O158" s="13"/>
      <c r="P158" s="13"/>
      <c r="BJ158"/>
    </row>
    <row r="159" spans="1:62" x14ac:dyDescent="0.25">
      <c r="A159" s="15" t="s">
        <v>154</v>
      </c>
      <c r="B159" s="13" t="s">
        <v>281</v>
      </c>
      <c r="C159" s="21">
        <v>500</v>
      </c>
      <c r="D159" s="21">
        <v>500</v>
      </c>
      <c r="E159" s="33">
        <v>2.59</v>
      </c>
      <c r="F159" s="11">
        <v>32</v>
      </c>
      <c r="G159" s="11"/>
      <c r="H159" s="11"/>
      <c r="I159" s="11"/>
      <c r="J159" s="32">
        <f>SUM(Hoja1!$F159:$I159)</f>
        <v>32</v>
      </c>
      <c r="K159" s="29"/>
      <c r="L159" s="21">
        <v>500</v>
      </c>
      <c r="M159" s="37">
        <f>+Hoja1!$K159/Hoja1!$L159*Hoja1!$C159</f>
        <v>0</v>
      </c>
      <c r="N159" s="37">
        <f>+Hoja1!$M268*Hoja1!$J268</f>
        <v>0</v>
      </c>
      <c r="O159" s="13"/>
      <c r="P159" s="13"/>
      <c r="BJ159"/>
    </row>
    <row r="160" spans="1:62" x14ac:dyDescent="0.25">
      <c r="A160" s="15" t="s">
        <v>206</v>
      </c>
      <c r="B160" s="13" t="s">
        <v>207</v>
      </c>
      <c r="C160" s="17">
        <v>500</v>
      </c>
      <c r="D160" s="17">
        <v>500</v>
      </c>
      <c r="E160" s="33">
        <v>12.34</v>
      </c>
      <c r="F160" s="11">
        <v>18</v>
      </c>
      <c r="G160" s="11">
        <v>10</v>
      </c>
      <c r="H160" s="11">
        <v>6</v>
      </c>
      <c r="I160" s="11"/>
      <c r="J160" s="32">
        <f>SUM(Hoja1!$F160:$I160)</f>
        <v>34</v>
      </c>
      <c r="K160" s="29"/>
      <c r="L160" s="17">
        <v>500</v>
      </c>
      <c r="M160" s="37">
        <f>+Hoja1!$K160/Hoja1!$L160*Hoja1!$C160</f>
        <v>0</v>
      </c>
      <c r="N160" s="37">
        <f>+Hoja1!$M181*Hoja1!$J181</f>
        <v>0</v>
      </c>
      <c r="O160" s="12"/>
      <c r="P160" s="12"/>
      <c r="BJ160"/>
    </row>
    <row r="161" spans="1:62" x14ac:dyDescent="0.25">
      <c r="A161" s="15" t="s">
        <v>206</v>
      </c>
      <c r="B161" s="13" t="s">
        <v>208</v>
      </c>
      <c r="C161" s="17">
        <v>500</v>
      </c>
      <c r="D161" s="17">
        <v>500</v>
      </c>
      <c r="E161" s="33">
        <v>6.17</v>
      </c>
      <c r="F161" s="11">
        <v>15</v>
      </c>
      <c r="G161" s="11"/>
      <c r="H161" s="11">
        <v>100</v>
      </c>
      <c r="I161" s="11"/>
      <c r="J161" s="32">
        <f>SUM(Hoja1!$F161:$I161)</f>
        <v>115</v>
      </c>
      <c r="K161" s="29"/>
      <c r="L161" s="17">
        <v>500</v>
      </c>
      <c r="M161" s="37">
        <f>+Hoja1!$K161/Hoja1!$L161*Hoja1!$C161</f>
        <v>0</v>
      </c>
      <c r="N161" s="37">
        <f>+Hoja1!$M182*Hoja1!$J182</f>
        <v>0</v>
      </c>
      <c r="O161" s="12"/>
      <c r="P161" s="12"/>
      <c r="BJ161"/>
    </row>
    <row r="162" spans="1:62" x14ac:dyDescent="0.25">
      <c r="A162" s="15" t="s">
        <v>206</v>
      </c>
      <c r="B162" s="13" t="s">
        <v>209</v>
      </c>
      <c r="C162" s="17">
        <v>250</v>
      </c>
      <c r="D162" s="17">
        <v>250</v>
      </c>
      <c r="E162" s="33">
        <v>3.53</v>
      </c>
      <c r="F162" s="11">
        <v>12</v>
      </c>
      <c r="G162" s="11"/>
      <c r="H162" s="11"/>
      <c r="I162" s="11"/>
      <c r="J162" s="32">
        <f>SUM(Hoja1!$F162:$I162)</f>
        <v>12</v>
      </c>
      <c r="K162" s="29"/>
      <c r="L162" s="17">
        <v>250</v>
      </c>
      <c r="M162" s="37">
        <f>+Hoja1!$K162/Hoja1!$L162*Hoja1!$C162</f>
        <v>0</v>
      </c>
      <c r="N162" s="37">
        <f>+Hoja1!$M183*Hoja1!$J183</f>
        <v>0</v>
      </c>
      <c r="O162" s="12"/>
      <c r="P162" s="12"/>
      <c r="BJ162"/>
    </row>
    <row r="163" spans="1:62" x14ac:dyDescent="0.25">
      <c r="A163" s="9" t="s">
        <v>206</v>
      </c>
      <c r="B163" s="10" t="s">
        <v>210</v>
      </c>
      <c r="C163" s="17">
        <v>500</v>
      </c>
      <c r="D163" s="17">
        <v>500</v>
      </c>
      <c r="E163" s="33">
        <v>5.45</v>
      </c>
      <c r="F163" s="11">
        <v>46</v>
      </c>
      <c r="G163" s="11">
        <v>60</v>
      </c>
      <c r="H163" s="11"/>
      <c r="I163" s="11"/>
      <c r="J163" s="32">
        <f>SUM(Hoja1!$F163:$I163)</f>
        <v>106</v>
      </c>
      <c r="K163" s="29"/>
      <c r="L163" s="17">
        <v>500</v>
      </c>
      <c r="M163" s="37">
        <f>+Hoja1!$K163/Hoja1!$L163*Hoja1!$C163</f>
        <v>0</v>
      </c>
      <c r="N163" s="37">
        <f>+Hoja1!$M184*Hoja1!$J184</f>
        <v>0</v>
      </c>
      <c r="O163" s="12"/>
      <c r="P163" s="12"/>
      <c r="BJ163"/>
    </row>
    <row r="164" spans="1:62" x14ac:dyDescent="0.25">
      <c r="A164" s="15" t="s">
        <v>216</v>
      </c>
      <c r="B164" s="13" t="s">
        <v>217</v>
      </c>
      <c r="C164" s="11">
        <v>1</v>
      </c>
      <c r="D164" s="11">
        <v>1</v>
      </c>
      <c r="E164" s="33">
        <v>2.98</v>
      </c>
      <c r="F164" s="11">
        <v>59</v>
      </c>
      <c r="G164" s="11"/>
      <c r="H164" s="11"/>
      <c r="I164" s="11"/>
      <c r="J164" s="32">
        <f>SUM(Hoja1!$F164:$I164)</f>
        <v>59</v>
      </c>
      <c r="K164" s="29"/>
      <c r="L164" s="11">
        <v>1</v>
      </c>
      <c r="M164" s="37">
        <f>+Hoja1!$K164/Hoja1!$L164*Hoja1!$C164</f>
        <v>0</v>
      </c>
      <c r="N164" s="37">
        <f>+Hoja1!$M192*Hoja1!$J192</f>
        <v>0</v>
      </c>
      <c r="O164" s="12"/>
      <c r="P164" s="12"/>
      <c r="BJ164"/>
    </row>
    <row r="165" spans="1:62" x14ac:dyDescent="0.25">
      <c r="A165" s="15" t="s">
        <v>216</v>
      </c>
      <c r="B165" s="13" t="s">
        <v>218</v>
      </c>
      <c r="C165" s="11">
        <v>1</v>
      </c>
      <c r="D165" s="11">
        <v>2</v>
      </c>
      <c r="E165" s="33">
        <v>0.5</v>
      </c>
      <c r="F165" s="11">
        <v>16</v>
      </c>
      <c r="G165" s="11"/>
      <c r="H165" s="11"/>
      <c r="I165" s="11"/>
      <c r="J165" s="32">
        <f>SUM(Hoja1!$F165:$I165)</f>
        <v>16</v>
      </c>
      <c r="K165" s="29"/>
      <c r="L165" s="11">
        <v>1</v>
      </c>
      <c r="M165" s="37">
        <f>+Hoja1!$K165/Hoja1!$L165*Hoja1!$C165</f>
        <v>0</v>
      </c>
      <c r="N165" s="37">
        <f>+Hoja1!$M193*Hoja1!$J193</f>
        <v>0</v>
      </c>
      <c r="O165" s="12"/>
      <c r="P165" s="12"/>
      <c r="BJ165"/>
    </row>
    <row r="166" spans="1:62" x14ac:dyDescent="0.25">
      <c r="A166" s="15" t="s">
        <v>216</v>
      </c>
      <c r="B166" s="13" t="s">
        <v>219</v>
      </c>
      <c r="C166" s="11">
        <v>1</v>
      </c>
      <c r="D166" s="11">
        <v>2</v>
      </c>
      <c r="E166" s="33">
        <v>2.6</v>
      </c>
      <c r="F166" s="11">
        <v>4</v>
      </c>
      <c r="G166" s="11"/>
      <c r="H166" s="11"/>
      <c r="I166" s="11"/>
      <c r="J166" s="32">
        <f>SUM(Hoja1!$F166:$I166)</f>
        <v>4</v>
      </c>
      <c r="K166" s="29"/>
      <c r="L166" s="11">
        <v>1</v>
      </c>
      <c r="M166" s="37">
        <f>+Hoja1!$K166/Hoja1!$L166*Hoja1!$C166</f>
        <v>0</v>
      </c>
      <c r="N166" s="37">
        <f>+Hoja1!$M194*Hoja1!$J194</f>
        <v>0</v>
      </c>
      <c r="O166" s="12"/>
      <c r="P166" s="12"/>
      <c r="BJ166"/>
    </row>
    <row r="167" spans="1:62" x14ac:dyDescent="0.25">
      <c r="A167" s="15" t="s">
        <v>216</v>
      </c>
      <c r="B167" s="13" t="s">
        <v>220</v>
      </c>
      <c r="C167" s="11">
        <v>1</v>
      </c>
      <c r="D167" s="11">
        <v>2</v>
      </c>
      <c r="E167" s="33">
        <v>0.91</v>
      </c>
      <c r="F167" s="11">
        <v>72</v>
      </c>
      <c r="G167" s="11">
        <v>6</v>
      </c>
      <c r="H167" s="11"/>
      <c r="I167" s="11"/>
      <c r="J167" s="32">
        <f>SUM(Hoja1!$F167:$I167)</f>
        <v>78</v>
      </c>
      <c r="K167" s="29"/>
      <c r="L167" s="11">
        <v>1</v>
      </c>
      <c r="M167" s="37">
        <f>+Hoja1!$K167/Hoja1!$L167*Hoja1!$C167</f>
        <v>0</v>
      </c>
      <c r="N167" s="37">
        <f>+Hoja1!$M195*Hoja1!$J195</f>
        <v>0</v>
      </c>
      <c r="O167" s="12"/>
      <c r="P167" s="12"/>
      <c r="BJ167"/>
    </row>
    <row r="168" spans="1:62" x14ac:dyDescent="0.25">
      <c r="A168" s="15" t="s">
        <v>216</v>
      </c>
      <c r="B168" s="13" t="s">
        <v>221</v>
      </c>
      <c r="C168" s="11">
        <v>1</v>
      </c>
      <c r="D168" s="11">
        <v>2</v>
      </c>
      <c r="E168" s="33">
        <v>1.71</v>
      </c>
      <c r="F168" s="11">
        <v>28</v>
      </c>
      <c r="G168" s="11"/>
      <c r="H168" s="11"/>
      <c r="I168" s="11"/>
      <c r="J168" s="32">
        <f>SUM(Hoja1!$F168:$I168)</f>
        <v>28</v>
      </c>
      <c r="K168" s="29"/>
      <c r="L168" s="11">
        <v>1</v>
      </c>
      <c r="M168" s="37">
        <f>+Hoja1!$K168/Hoja1!$L168*Hoja1!$C168</f>
        <v>0</v>
      </c>
      <c r="N168" s="37">
        <f>+Hoja1!$M196*Hoja1!$J196</f>
        <v>0</v>
      </c>
      <c r="O168" s="12"/>
      <c r="P168" s="12"/>
      <c r="BJ168"/>
    </row>
    <row r="169" spans="1:62" x14ac:dyDescent="0.25">
      <c r="A169" s="15" t="s">
        <v>216</v>
      </c>
      <c r="B169" s="13" t="s">
        <v>222</v>
      </c>
      <c r="C169" s="11">
        <v>1</v>
      </c>
      <c r="D169" s="11">
        <v>4</v>
      </c>
      <c r="E169" s="33">
        <v>2.6</v>
      </c>
      <c r="F169" s="11">
        <v>20</v>
      </c>
      <c r="G169" s="11"/>
      <c r="H169" s="11"/>
      <c r="I169" s="11">
        <v>2</v>
      </c>
      <c r="J169" s="32">
        <f>SUM(Hoja1!$F169:$I169)</f>
        <v>22</v>
      </c>
      <c r="K169" s="29"/>
      <c r="L169" s="11">
        <v>1</v>
      </c>
      <c r="M169" s="37">
        <f>+Hoja1!$K169/Hoja1!$L169*Hoja1!$C169</f>
        <v>0</v>
      </c>
      <c r="N169" s="37">
        <f>+Hoja1!$M197*Hoja1!$J197</f>
        <v>0</v>
      </c>
      <c r="O169" s="12"/>
      <c r="P169" s="12"/>
      <c r="BJ169"/>
    </row>
    <row r="170" spans="1:62" x14ac:dyDescent="0.25">
      <c r="A170" s="15" t="s">
        <v>216</v>
      </c>
      <c r="B170" s="13" t="s">
        <v>223</v>
      </c>
      <c r="C170" s="11">
        <v>1</v>
      </c>
      <c r="D170" s="11">
        <v>2</v>
      </c>
      <c r="E170" s="33">
        <v>2.77</v>
      </c>
      <c r="F170" s="11">
        <v>40</v>
      </c>
      <c r="G170" s="11"/>
      <c r="H170" s="11"/>
      <c r="I170" s="11"/>
      <c r="J170" s="32">
        <f>SUM(Hoja1!$F170:$I170)</f>
        <v>40</v>
      </c>
      <c r="K170" s="29"/>
      <c r="L170" s="11">
        <v>1</v>
      </c>
      <c r="M170" s="37">
        <f>+Hoja1!$K170/Hoja1!$L170*Hoja1!$C170</f>
        <v>0</v>
      </c>
      <c r="N170" s="37">
        <f>+Hoja1!$M198*Hoja1!$J198</f>
        <v>0</v>
      </c>
      <c r="O170" s="12"/>
      <c r="P170" s="12"/>
      <c r="BJ170"/>
    </row>
    <row r="171" spans="1:62" x14ac:dyDescent="0.25">
      <c r="A171" s="15" t="s">
        <v>216</v>
      </c>
      <c r="B171" s="13" t="s">
        <v>224</v>
      </c>
      <c r="C171" s="11">
        <v>1</v>
      </c>
      <c r="D171" s="11">
        <v>25</v>
      </c>
      <c r="E171" s="33">
        <v>0.84</v>
      </c>
      <c r="F171" s="11">
        <v>440</v>
      </c>
      <c r="G171" s="11">
        <v>10</v>
      </c>
      <c r="H171" s="11">
        <v>20</v>
      </c>
      <c r="I171" s="11">
        <v>6</v>
      </c>
      <c r="J171" s="32">
        <f>SUM(Hoja1!$F171:$I171)</f>
        <v>476</v>
      </c>
      <c r="K171" s="29"/>
      <c r="L171" s="11">
        <v>1</v>
      </c>
      <c r="M171" s="37">
        <f>+Hoja1!$K171/Hoja1!$L171*Hoja1!$C171</f>
        <v>0</v>
      </c>
      <c r="N171" s="37">
        <f>+Hoja1!$M199*Hoja1!$J199</f>
        <v>0</v>
      </c>
      <c r="O171" s="12"/>
      <c r="P171" s="12"/>
      <c r="BJ171"/>
    </row>
    <row r="172" spans="1:62" x14ac:dyDescent="0.25">
      <c r="A172" s="15" t="s">
        <v>216</v>
      </c>
      <c r="B172" s="13" t="s">
        <v>225</v>
      </c>
      <c r="C172" s="11">
        <v>1</v>
      </c>
      <c r="D172" s="11">
        <v>25</v>
      </c>
      <c r="E172" s="33">
        <v>0.84</v>
      </c>
      <c r="F172" s="11">
        <v>380</v>
      </c>
      <c r="G172" s="11">
        <v>10</v>
      </c>
      <c r="H172" s="11">
        <v>20</v>
      </c>
      <c r="I172" s="11">
        <v>2</v>
      </c>
      <c r="J172" s="32">
        <f>SUM(Hoja1!$F172:$I172)</f>
        <v>412</v>
      </c>
      <c r="K172" s="29"/>
      <c r="L172" s="11">
        <v>1</v>
      </c>
      <c r="M172" s="37">
        <f>+Hoja1!$K172/Hoja1!$L172*Hoja1!$C172</f>
        <v>0</v>
      </c>
      <c r="N172" s="37">
        <f>+Hoja1!$M200*Hoja1!$J200</f>
        <v>0</v>
      </c>
      <c r="O172" s="12"/>
      <c r="P172" s="12"/>
      <c r="BJ172"/>
    </row>
    <row r="173" spans="1:62" x14ac:dyDescent="0.25">
      <c r="A173" s="15" t="s">
        <v>29</v>
      </c>
      <c r="B173" s="10" t="s">
        <v>30</v>
      </c>
      <c r="C173" s="17">
        <v>250</v>
      </c>
      <c r="D173" s="17">
        <v>250</v>
      </c>
      <c r="E173" s="33">
        <v>35</v>
      </c>
      <c r="F173" s="11">
        <v>2</v>
      </c>
      <c r="G173" s="11"/>
      <c r="H173" s="11"/>
      <c r="I173" s="11">
        <v>20</v>
      </c>
      <c r="J173" s="32">
        <f>SUM(Hoja1!$F173:$I173)</f>
        <v>22</v>
      </c>
      <c r="K173" s="29"/>
      <c r="L173" s="17">
        <v>250</v>
      </c>
      <c r="M173" s="37">
        <f>+Hoja1!$K173/Hoja1!$L173*Hoja1!$C173</f>
        <v>0</v>
      </c>
      <c r="N173" s="37">
        <f>+Hoja1!$M15*Hoja1!$J15</f>
        <v>0</v>
      </c>
      <c r="O173" s="12"/>
      <c r="P173" s="12"/>
      <c r="BJ173"/>
    </row>
    <row r="174" spans="1:62" s="26" customFormat="1" x14ac:dyDescent="0.25">
      <c r="A174" s="15" t="s">
        <v>29</v>
      </c>
      <c r="B174" s="13" t="s">
        <v>42</v>
      </c>
      <c r="C174" s="11">
        <v>1</v>
      </c>
      <c r="D174" s="11">
        <v>1</v>
      </c>
      <c r="E174" s="33">
        <v>2.35</v>
      </c>
      <c r="F174" s="11">
        <v>16</v>
      </c>
      <c r="G174" s="11"/>
      <c r="H174" s="11"/>
      <c r="I174" s="11">
        <v>64</v>
      </c>
      <c r="J174" s="32">
        <f>SUM(Hoja1!$F174:$I174)</f>
        <v>80</v>
      </c>
      <c r="K174" s="29"/>
      <c r="L174" s="11">
        <v>1</v>
      </c>
      <c r="M174" s="37">
        <f>+Hoja1!$K174/Hoja1!$L174*Hoja1!$C174</f>
        <v>0</v>
      </c>
      <c r="N174" s="37">
        <f>+Hoja1!$M27*Hoja1!$J27</f>
        <v>0</v>
      </c>
      <c r="O174" s="12"/>
      <c r="P174" s="12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  <c r="BF174" s="25"/>
      <c r="BG174" s="25"/>
      <c r="BH174" s="25"/>
      <c r="BI174" s="25"/>
      <c r="BJ174"/>
    </row>
    <row r="175" spans="1:62" x14ac:dyDescent="0.25">
      <c r="A175" s="15" t="s">
        <v>29</v>
      </c>
      <c r="B175" s="13" t="s">
        <v>43</v>
      </c>
      <c r="C175" s="11">
        <v>1</v>
      </c>
      <c r="D175" s="11">
        <v>1</v>
      </c>
      <c r="E175" s="33">
        <v>1.54</v>
      </c>
      <c r="F175" s="11">
        <v>9</v>
      </c>
      <c r="G175" s="11"/>
      <c r="H175" s="11"/>
      <c r="I175" s="11"/>
      <c r="J175" s="32">
        <f>SUM(Hoja1!$F175:$I175)</f>
        <v>9</v>
      </c>
      <c r="K175" s="29"/>
      <c r="L175" s="11">
        <v>1</v>
      </c>
      <c r="M175" s="37">
        <f>+Hoja1!$K175/Hoja1!$L175*Hoja1!$C175</f>
        <v>0</v>
      </c>
      <c r="N175" s="37">
        <f>+Hoja1!$M28*Hoja1!$J28</f>
        <v>0</v>
      </c>
      <c r="O175" s="12"/>
      <c r="P175" s="12"/>
      <c r="BJ175"/>
    </row>
    <row r="176" spans="1:62" x14ac:dyDescent="0.25">
      <c r="A176" s="15" t="s">
        <v>29</v>
      </c>
      <c r="B176" s="13" t="s">
        <v>182</v>
      </c>
      <c r="C176" s="11">
        <v>100</v>
      </c>
      <c r="D176" s="11">
        <v>100</v>
      </c>
      <c r="E176" s="33">
        <v>9.25</v>
      </c>
      <c r="F176" s="11">
        <v>2</v>
      </c>
      <c r="G176" s="11"/>
      <c r="H176" s="11"/>
      <c r="I176" s="11">
        <v>6</v>
      </c>
      <c r="J176" s="32">
        <f>SUM(Hoja1!$F176:$I176)</f>
        <v>8</v>
      </c>
      <c r="K176" s="29"/>
      <c r="L176" s="11">
        <v>100</v>
      </c>
      <c r="M176" s="37">
        <f>+Hoja1!$K176/Hoja1!$L176*Hoja1!$C176</f>
        <v>0</v>
      </c>
      <c r="N176" s="37">
        <f>+Hoja1!$M151*Hoja1!$J151</f>
        <v>0</v>
      </c>
      <c r="O176" s="12"/>
      <c r="P176" s="12"/>
      <c r="BJ176"/>
    </row>
    <row r="177" spans="1:62" ht="30" x14ac:dyDescent="0.25">
      <c r="A177" s="15" t="s">
        <v>29</v>
      </c>
      <c r="B177" s="10" t="s">
        <v>306</v>
      </c>
      <c r="C177" s="11">
        <v>4</v>
      </c>
      <c r="D177" s="11">
        <v>4</v>
      </c>
      <c r="E177" s="33">
        <v>4.4400000000000004</v>
      </c>
      <c r="F177" s="11">
        <v>95</v>
      </c>
      <c r="G177" s="11"/>
      <c r="H177" s="11">
        <v>5</v>
      </c>
      <c r="I177" s="11">
        <v>60</v>
      </c>
      <c r="J177" s="32">
        <f>SUM(Hoja1!$F177:$I177)</f>
        <v>160</v>
      </c>
      <c r="K177" s="29"/>
      <c r="L177" s="11">
        <v>4</v>
      </c>
      <c r="M177" s="37">
        <f>+Hoja1!$K177/Hoja1!$L177*Hoja1!$C177</f>
        <v>0</v>
      </c>
      <c r="N177" s="37">
        <f>+Hoja1!$M161*Hoja1!$J161</f>
        <v>0</v>
      </c>
      <c r="O177" s="12"/>
      <c r="P177" s="12"/>
      <c r="BJ177"/>
    </row>
    <row r="178" spans="1:62" ht="30" x14ac:dyDescent="0.25">
      <c r="A178" s="15" t="s">
        <v>29</v>
      </c>
      <c r="B178" s="10" t="s">
        <v>191</v>
      </c>
      <c r="C178" s="11">
        <v>1</v>
      </c>
      <c r="D178" s="11">
        <v>12</v>
      </c>
      <c r="E178" s="33">
        <v>0.94</v>
      </c>
      <c r="F178" s="11">
        <v>136</v>
      </c>
      <c r="G178" s="11"/>
      <c r="H178" s="11"/>
      <c r="I178" s="11">
        <v>150</v>
      </c>
      <c r="J178" s="32">
        <f>SUM(Hoja1!$F178:$I178)</f>
        <v>286</v>
      </c>
      <c r="K178" s="29"/>
      <c r="L178" s="11">
        <v>1</v>
      </c>
      <c r="M178" s="37">
        <f>+Hoja1!$K178/Hoja1!$L178*Hoja1!$C178</f>
        <v>0</v>
      </c>
      <c r="N178" s="37">
        <f>+Hoja1!$M162*Hoja1!$J162</f>
        <v>0</v>
      </c>
      <c r="O178" s="12"/>
      <c r="P178" s="12"/>
      <c r="BJ178"/>
    </row>
    <row r="179" spans="1:62" ht="30" x14ac:dyDescent="0.25">
      <c r="A179" s="14" t="s">
        <v>29</v>
      </c>
      <c r="B179" s="10" t="s">
        <v>192</v>
      </c>
      <c r="C179" s="11">
        <v>1</v>
      </c>
      <c r="D179" s="11">
        <v>12</v>
      </c>
      <c r="E179" s="33">
        <v>0.28999999999999998</v>
      </c>
      <c r="F179" s="11">
        <v>705</v>
      </c>
      <c r="G179" s="11"/>
      <c r="H179" s="11"/>
      <c r="I179" s="11">
        <v>170</v>
      </c>
      <c r="J179" s="32">
        <f>SUM(Hoja1!$F179:$I179)</f>
        <v>875</v>
      </c>
      <c r="K179" s="29"/>
      <c r="L179" s="11">
        <v>1</v>
      </c>
      <c r="M179" s="37">
        <f>+Hoja1!$K179/Hoja1!$L179*Hoja1!$C179</f>
        <v>0</v>
      </c>
      <c r="N179" s="37">
        <f>+Hoja1!$M163*Hoja1!$J163</f>
        <v>0</v>
      </c>
      <c r="O179" s="12"/>
      <c r="P179" s="12"/>
      <c r="BJ179"/>
    </row>
    <row r="180" spans="1:62" x14ac:dyDescent="0.25">
      <c r="A180" s="15" t="s">
        <v>29</v>
      </c>
      <c r="B180" s="13" t="s">
        <v>247</v>
      </c>
      <c r="C180" s="11">
        <v>12</v>
      </c>
      <c r="D180" s="11">
        <v>20</v>
      </c>
      <c r="E180" s="33">
        <v>3.03</v>
      </c>
      <c r="F180" s="11">
        <v>3</v>
      </c>
      <c r="G180" s="11"/>
      <c r="H180" s="11"/>
      <c r="I180" s="11">
        <v>2</v>
      </c>
      <c r="J180" s="32">
        <f>SUM(Hoja1!$F180:$I180)</f>
        <v>5</v>
      </c>
      <c r="K180" s="29"/>
      <c r="L180" s="11">
        <v>12</v>
      </c>
      <c r="M180" s="37">
        <f>+Hoja1!$K180/Hoja1!$L180*Hoja1!$C180</f>
        <v>0</v>
      </c>
      <c r="N180" s="37">
        <f>+Hoja1!$M225*Hoja1!$J225</f>
        <v>0</v>
      </c>
      <c r="O180" s="12"/>
      <c r="P180" s="12"/>
      <c r="BJ180"/>
    </row>
    <row r="181" spans="1:62" x14ac:dyDescent="0.25">
      <c r="A181" s="15" t="s">
        <v>157</v>
      </c>
      <c r="B181" s="13" t="s">
        <v>158</v>
      </c>
      <c r="C181" s="11">
        <v>100</v>
      </c>
      <c r="D181" s="11">
        <v>100</v>
      </c>
      <c r="E181" s="33">
        <v>16.75</v>
      </c>
      <c r="F181" s="11">
        <v>11</v>
      </c>
      <c r="G181" s="11"/>
      <c r="H181" s="11"/>
      <c r="I181" s="11">
        <v>1</v>
      </c>
      <c r="J181" s="32">
        <f>SUM(Hoja1!$F181:$I181)</f>
        <v>12</v>
      </c>
      <c r="K181" s="29"/>
      <c r="L181" s="11">
        <v>100</v>
      </c>
      <c r="M181" s="37">
        <f>+Hoja1!$K181/Hoja1!$L181*Hoja1!$C181</f>
        <v>0</v>
      </c>
      <c r="N181" s="37">
        <f>+Hoja1!$M128*Hoja1!$J128</f>
        <v>0</v>
      </c>
      <c r="O181" s="12"/>
      <c r="P181" s="12"/>
      <c r="BJ181"/>
    </row>
    <row r="182" spans="1:62" x14ac:dyDescent="0.25">
      <c r="A182" s="15" t="s">
        <v>157</v>
      </c>
      <c r="B182" s="13" t="s">
        <v>159</v>
      </c>
      <c r="C182" s="11">
        <v>100</v>
      </c>
      <c r="D182" s="11">
        <v>100</v>
      </c>
      <c r="E182" s="33">
        <v>11.58</v>
      </c>
      <c r="F182" s="11">
        <v>9</v>
      </c>
      <c r="G182" s="11"/>
      <c r="H182" s="11"/>
      <c r="I182" s="11">
        <v>3</v>
      </c>
      <c r="J182" s="32">
        <f>SUM(Hoja1!$F182:$I182)</f>
        <v>12</v>
      </c>
      <c r="K182" s="29"/>
      <c r="L182" s="11">
        <v>100</v>
      </c>
      <c r="M182" s="37">
        <f>+Hoja1!$K182/Hoja1!$L182*Hoja1!$C182</f>
        <v>0</v>
      </c>
      <c r="N182" s="37">
        <f>+Hoja1!$M129*Hoja1!$J129</f>
        <v>0</v>
      </c>
      <c r="O182" s="12"/>
      <c r="P182" s="12"/>
      <c r="BJ182"/>
    </row>
    <row r="183" spans="1:62" x14ac:dyDescent="0.25">
      <c r="A183" s="15" t="s">
        <v>157</v>
      </c>
      <c r="B183" s="13" t="s">
        <v>160</v>
      </c>
      <c r="C183" s="11">
        <v>100</v>
      </c>
      <c r="D183" s="11">
        <v>100</v>
      </c>
      <c r="E183" s="33">
        <v>17.22</v>
      </c>
      <c r="F183" s="11">
        <v>50</v>
      </c>
      <c r="G183" s="11"/>
      <c r="H183" s="11"/>
      <c r="I183" s="11">
        <v>3</v>
      </c>
      <c r="J183" s="32">
        <f>SUM(Hoja1!$F183:$I183)</f>
        <v>53</v>
      </c>
      <c r="K183" s="29"/>
      <c r="L183" s="11">
        <v>100</v>
      </c>
      <c r="M183" s="37">
        <f>+Hoja1!$K183/Hoja1!$L183*Hoja1!$C183</f>
        <v>0</v>
      </c>
      <c r="N183" s="37">
        <f>+Hoja1!$M130*Hoja1!$J130</f>
        <v>0</v>
      </c>
      <c r="O183" s="12"/>
      <c r="P183" s="12"/>
      <c r="BJ183"/>
    </row>
    <row r="184" spans="1:62" x14ac:dyDescent="0.25">
      <c r="A184" s="15" t="s">
        <v>157</v>
      </c>
      <c r="B184" s="13" t="s">
        <v>161</v>
      </c>
      <c r="C184" s="11">
        <v>100</v>
      </c>
      <c r="D184" s="11">
        <v>100</v>
      </c>
      <c r="E184" s="33">
        <v>9.1300000000000008</v>
      </c>
      <c r="F184" s="11">
        <v>26</v>
      </c>
      <c r="G184" s="11"/>
      <c r="H184" s="11"/>
      <c r="I184" s="11">
        <v>6</v>
      </c>
      <c r="J184" s="32">
        <f>SUM(Hoja1!$F184:$I184)</f>
        <v>32</v>
      </c>
      <c r="K184" s="29"/>
      <c r="L184" s="11">
        <v>100</v>
      </c>
      <c r="M184" s="37">
        <f>+Hoja1!$K184/Hoja1!$L184*Hoja1!$C184</f>
        <v>0</v>
      </c>
      <c r="N184" s="37">
        <f>+Hoja1!$M131*Hoja1!$J131</f>
        <v>0</v>
      </c>
      <c r="O184" s="12"/>
      <c r="P184" s="12"/>
      <c r="BJ184"/>
    </row>
    <row r="185" spans="1:62" x14ac:dyDescent="0.25">
      <c r="A185" s="15" t="s">
        <v>266</v>
      </c>
      <c r="B185" s="13" t="s">
        <v>307</v>
      </c>
      <c r="C185" s="11">
        <v>1</v>
      </c>
      <c r="D185" s="11">
        <v>1</v>
      </c>
      <c r="E185" s="33">
        <v>22.24</v>
      </c>
      <c r="F185" s="11">
        <v>3</v>
      </c>
      <c r="G185" s="11"/>
      <c r="H185" s="11"/>
      <c r="I185" s="11"/>
      <c r="J185" s="32">
        <f>SUM(Hoja1!$F185:$I185)</f>
        <v>3</v>
      </c>
      <c r="K185" s="29"/>
      <c r="L185" s="11">
        <v>1</v>
      </c>
      <c r="M185" s="37">
        <f>+Hoja1!$K185/Hoja1!$L185*Hoja1!$C185</f>
        <v>0</v>
      </c>
      <c r="N185" s="37">
        <f>+Hoja1!$M250*Hoja1!$J250</f>
        <v>0</v>
      </c>
      <c r="O185" s="13"/>
      <c r="P185" s="13"/>
      <c r="BJ185"/>
    </row>
    <row r="186" spans="1:62" x14ac:dyDescent="0.25">
      <c r="A186" s="15" t="s">
        <v>266</v>
      </c>
      <c r="B186" s="13" t="s">
        <v>308</v>
      </c>
      <c r="C186" s="11">
        <v>1</v>
      </c>
      <c r="D186" s="11">
        <v>1</v>
      </c>
      <c r="E186" s="33">
        <v>27.46</v>
      </c>
      <c r="F186" s="11">
        <v>21</v>
      </c>
      <c r="G186" s="11"/>
      <c r="H186" s="11"/>
      <c r="I186" s="11"/>
      <c r="J186" s="32">
        <f>SUM(Hoja1!$F186:$I186)</f>
        <v>21</v>
      </c>
      <c r="K186" s="29"/>
      <c r="L186" s="11">
        <v>1</v>
      </c>
      <c r="M186" s="37">
        <f>+Hoja1!$K186/Hoja1!$L186*Hoja1!$C186</f>
        <v>0</v>
      </c>
      <c r="N186" s="37">
        <f>+Hoja1!$M251*Hoja1!$J251</f>
        <v>0</v>
      </c>
      <c r="O186" s="13"/>
      <c r="P186" s="13"/>
      <c r="BJ186"/>
    </row>
    <row r="187" spans="1:62" x14ac:dyDescent="0.25">
      <c r="A187" s="15" t="s">
        <v>65</v>
      </c>
      <c r="B187" s="13" t="s">
        <v>66</v>
      </c>
      <c r="C187" s="11">
        <v>1</v>
      </c>
      <c r="D187" s="11">
        <v>1</v>
      </c>
      <c r="E187" s="33">
        <v>9.92</v>
      </c>
      <c r="F187" s="11">
        <v>12</v>
      </c>
      <c r="G187" s="11"/>
      <c r="H187" s="11"/>
      <c r="I187" s="11"/>
      <c r="J187" s="32">
        <f>SUM(Hoja1!$F187:$I187)</f>
        <v>12</v>
      </c>
      <c r="K187" s="29"/>
      <c r="L187" s="11">
        <v>1</v>
      </c>
      <c r="M187" s="37">
        <f>+Hoja1!$K187/Hoja1!$L187*Hoja1!$C187</f>
        <v>0</v>
      </c>
      <c r="N187" s="37">
        <f>+Hoja1!$M46*Hoja1!$J46</f>
        <v>0</v>
      </c>
      <c r="O187" s="12"/>
      <c r="P187" s="12"/>
      <c r="BJ187"/>
    </row>
    <row r="188" spans="1:62" x14ac:dyDescent="0.25">
      <c r="A188" s="14" t="s">
        <v>65</v>
      </c>
      <c r="B188" s="10" t="s">
        <v>67</v>
      </c>
      <c r="C188" s="11">
        <v>1</v>
      </c>
      <c r="D188" s="11">
        <v>1</v>
      </c>
      <c r="E188" s="33">
        <v>0.65</v>
      </c>
      <c r="F188" s="11">
        <v>15</v>
      </c>
      <c r="G188" s="11"/>
      <c r="H188" s="11"/>
      <c r="I188" s="11">
        <v>2</v>
      </c>
      <c r="J188" s="32">
        <f>SUM(Hoja1!$F188:$I188)</f>
        <v>17</v>
      </c>
      <c r="K188" s="29"/>
      <c r="L188" s="11">
        <v>1</v>
      </c>
      <c r="M188" s="37">
        <f>+Hoja1!$K188/Hoja1!$L188*Hoja1!$C188</f>
        <v>0</v>
      </c>
      <c r="N188" s="37">
        <f>+Hoja1!$M47*Hoja1!$J47</f>
        <v>0</v>
      </c>
      <c r="O188" s="12"/>
      <c r="P188" s="12"/>
      <c r="BJ188"/>
    </row>
    <row r="189" spans="1:62" x14ac:dyDescent="0.25">
      <c r="A189" s="14" t="s">
        <v>65</v>
      </c>
      <c r="B189" s="10" t="s">
        <v>68</v>
      </c>
      <c r="C189" s="11">
        <v>1</v>
      </c>
      <c r="D189" s="11">
        <v>1</v>
      </c>
      <c r="E189" s="33">
        <v>0.87</v>
      </c>
      <c r="F189" s="11">
        <v>34</v>
      </c>
      <c r="G189" s="11"/>
      <c r="H189" s="11"/>
      <c r="I189" s="11"/>
      <c r="J189" s="32">
        <f>SUM(Hoja1!$F189:$I189)</f>
        <v>34</v>
      </c>
      <c r="K189" s="29"/>
      <c r="L189" s="11">
        <v>1</v>
      </c>
      <c r="M189" s="37">
        <f>+Hoja1!$K189/Hoja1!$L189*Hoja1!$C189</f>
        <v>0</v>
      </c>
      <c r="N189" s="37">
        <f>+Hoja1!$M48*Hoja1!$J48</f>
        <v>0</v>
      </c>
      <c r="O189" s="12"/>
      <c r="P189" s="12"/>
      <c r="BJ189"/>
    </row>
    <row r="190" spans="1:62" x14ac:dyDescent="0.25">
      <c r="A190" s="14" t="s">
        <v>65</v>
      </c>
      <c r="B190" s="10" t="s">
        <v>69</v>
      </c>
      <c r="C190" s="11">
        <v>1</v>
      </c>
      <c r="D190" s="11">
        <v>1</v>
      </c>
      <c r="E190" s="33">
        <v>1.06</v>
      </c>
      <c r="F190" s="11">
        <v>45</v>
      </c>
      <c r="G190" s="11"/>
      <c r="H190" s="11"/>
      <c r="I190" s="11"/>
      <c r="J190" s="32">
        <f>SUM(Hoja1!$F190:$I190)</f>
        <v>45</v>
      </c>
      <c r="K190" s="29"/>
      <c r="L190" s="11">
        <v>1</v>
      </c>
      <c r="M190" s="37">
        <f>+Hoja1!$K190/Hoja1!$L190*Hoja1!$C190</f>
        <v>0</v>
      </c>
      <c r="N190" s="37">
        <f>+Hoja1!$M49*Hoja1!$J49</f>
        <v>0</v>
      </c>
      <c r="O190" s="12"/>
      <c r="P190" s="12"/>
      <c r="BJ190"/>
    </row>
    <row r="191" spans="1:62" x14ac:dyDescent="0.25">
      <c r="A191" s="15" t="s">
        <v>65</v>
      </c>
      <c r="B191" s="13" t="s">
        <v>70</v>
      </c>
      <c r="C191" s="11">
        <v>1</v>
      </c>
      <c r="D191" s="11">
        <v>1</v>
      </c>
      <c r="E191" s="33">
        <v>9.09</v>
      </c>
      <c r="F191" s="11">
        <v>4</v>
      </c>
      <c r="G191" s="11"/>
      <c r="H191" s="11"/>
      <c r="I191" s="11">
        <v>9</v>
      </c>
      <c r="J191" s="32">
        <f>SUM(Hoja1!$F191:$I191)</f>
        <v>13</v>
      </c>
      <c r="K191" s="29"/>
      <c r="L191" s="11">
        <v>1</v>
      </c>
      <c r="M191" s="37">
        <f>+Hoja1!$K191/Hoja1!$L191*Hoja1!$C191</f>
        <v>0</v>
      </c>
      <c r="N191" s="37">
        <f>+Hoja1!$M50*Hoja1!$J50</f>
        <v>0</v>
      </c>
      <c r="O191" s="12"/>
      <c r="P191" s="12"/>
      <c r="BJ191"/>
    </row>
    <row r="192" spans="1:62" x14ac:dyDescent="0.25">
      <c r="A192" s="14" t="s">
        <v>65</v>
      </c>
      <c r="B192" s="10" t="s">
        <v>71</v>
      </c>
      <c r="C192" s="11">
        <v>1</v>
      </c>
      <c r="D192" s="11">
        <v>1</v>
      </c>
      <c r="E192" s="33">
        <v>3.8</v>
      </c>
      <c r="F192" s="11">
        <v>11</v>
      </c>
      <c r="G192" s="11"/>
      <c r="H192" s="11"/>
      <c r="I192" s="11"/>
      <c r="J192" s="32">
        <f>SUM(Hoja1!$F192:$I192)</f>
        <v>11</v>
      </c>
      <c r="K192" s="29"/>
      <c r="L192" s="11">
        <v>1</v>
      </c>
      <c r="M192" s="37">
        <f>+Hoja1!$K192/Hoja1!$L192*Hoja1!$C192</f>
        <v>0</v>
      </c>
      <c r="N192" s="37">
        <f>+Hoja1!$M51*Hoja1!$J51</f>
        <v>0</v>
      </c>
      <c r="O192" s="12"/>
      <c r="P192" s="12"/>
      <c r="BJ192"/>
    </row>
    <row r="193" spans="1:62" x14ac:dyDescent="0.25">
      <c r="A193" s="14" t="s">
        <v>65</v>
      </c>
      <c r="B193" s="10" t="s">
        <v>72</v>
      </c>
      <c r="C193" s="11">
        <v>1</v>
      </c>
      <c r="D193" s="11">
        <v>1</v>
      </c>
      <c r="E193" s="33">
        <v>4.2699999999999996</v>
      </c>
      <c r="F193" s="11">
        <v>14</v>
      </c>
      <c r="G193" s="11"/>
      <c r="H193" s="11"/>
      <c r="I193" s="11">
        <v>3</v>
      </c>
      <c r="J193" s="32">
        <f>SUM(Hoja1!$F193:$I193)</f>
        <v>17</v>
      </c>
      <c r="K193" s="29"/>
      <c r="L193" s="11">
        <v>1</v>
      </c>
      <c r="M193" s="37">
        <f>+Hoja1!$K193/Hoja1!$L193*Hoja1!$C193</f>
        <v>0</v>
      </c>
      <c r="N193" s="37">
        <f>+Hoja1!$M52*Hoja1!$J52</f>
        <v>0</v>
      </c>
      <c r="O193" s="12"/>
      <c r="P193" s="12"/>
      <c r="BJ193"/>
    </row>
    <row r="194" spans="1:62" x14ac:dyDescent="0.25">
      <c r="A194" s="14" t="s">
        <v>65</v>
      </c>
      <c r="B194" s="10" t="s">
        <v>73</v>
      </c>
      <c r="C194" s="11">
        <v>1</v>
      </c>
      <c r="D194" s="11">
        <v>1</v>
      </c>
      <c r="E194" s="33">
        <v>2.75</v>
      </c>
      <c r="F194" s="11">
        <v>9</v>
      </c>
      <c r="G194" s="11"/>
      <c r="H194" s="11"/>
      <c r="I194" s="11"/>
      <c r="J194" s="32">
        <f>SUM(Hoja1!$F194:$I194)</f>
        <v>9</v>
      </c>
      <c r="K194" s="29"/>
      <c r="L194" s="11">
        <v>1</v>
      </c>
      <c r="M194" s="37">
        <f>+Hoja1!$K194/Hoja1!$L194*Hoja1!$C194</f>
        <v>0</v>
      </c>
      <c r="N194" s="37">
        <f>+Hoja1!$M53*Hoja1!$J53</f>
        <v>0</v>
      </c>
      <c r="O194" s="12"/>
      <c r="P194" s="12"/>
      <c r="BJ194"/>
    </row>
    <row r="195" spans="1:62" x14ac:dyDescent="0.25">
      <c r="A195" s="14" t="s">
        <v>31</v>
      </c>
      <c r="B195" s="10" t="s">
        <v>32</v>
      </c>
      <c r="C195" s="18">
        <v>1</v>
      </c>
      <c r="D195" s="18">
        <v>12</v>
      </c>
      <c r="E195" s="33">
        <v>0.56999999999999995</v>
      </c>
      <c r="F195" s="11">
        <v>840</v>
      </c>
      <c r="G195" s="11"/>
      <c r="H195" s="11">
        <v>20</v>
      </c>
      <c r="I195" s="11">
        <v>17</v>
      </c>
      <c r="J195" s="32">
        <f>SUM(Hoja1!$F195:$I195)</f>
        <v>877</v>
      </c>
      <c r="K195" s="29"/>
      <c r="L195" s="18">
        <v>1</v>
      </c>
      <c r="M195" s="37">
        <f>+Hoja1!$K195/Hoja1!$L195*Hoja1!$C195</f>
        <v>0</v>
      </c>
      <c r="N195" s="37">
        <f>+Hoja1!$M16*Hoja1!$J16</f>
        <v>0</v>
      </c>
      <c r="O195" s="12"/>
      <c r="P195" s="12"/>
      <c r="BJ195"/>
    </row>
    <row r="196" spans="1:62" x14ac:dyDescent="0.25">
      <c r="A196" s="19" t="s">
        <v>31</v>
      </c>
      <c r="B196" s="10" t="s">
        <v>33</v>
      </c>
      <c r="C196" s="18">
        <v>1</v>
      </c>
      <c r="D196" s="18">
        <v>12</v>
      </c>
      <c r="E196" s="33">
        <v>0.56999999999999995</v>
      </c>
      <c r="F196" s="20">
        <v>200</v>
      </c>
      <c r="G196" s="20">
        <v>75</v>
      </c>
      <c r="H196" s="20"/>
      <c r="I196" s="11"/>
      <c r="J196" s="32">
        <f>SUM(Hoja1!$F196:$I196)</f>
        <v>275</v>
      </c>
      <c r="K196" s="29"/>
      <c r="L196" s="18">
        <v>1</v>
      </c>
      <c r="M196" s="37">
        <f>+Hoja1!$K196/Hoja1!$L196*Hoja1!$C196</f>
        <v>0</v>
      </c>
      <c r="N196" s="37">
        <f>+Hoja1!$M17*Hoja1!$J17</f>
        <v>0</v>
      </c>
      <c r="O196" s="12"/>
      <c r="P196" s="12"/>
      <c r="BJ196"/>
    </row>
    <row r="197" spans="1:62" x14ac:dyDescent="0.25">
      <c r="A197" s="14" t="s">
        <v>31</v>
      </c>
      <c r="B197" s="10" t="s">
        <v>34</v>
      </c>
      <c r="C197" s="11">
        <v>1</v>
      </c>
      <c r="D197" s="18">
        <v>12</v>
      </c>
      <c r="E197" s="33">
        <v>0.73</v>
      </c>
      <c r="F197" s="11">
        <v>216</v>
      </c>
      <c r="G197" s="11"/>
      <c r="H197" s="11">
        <v>25</v>
      </c>
      <c r="I197" s="11"/>
      <c r="J197" s="32">
        <f>SUM(Hoja1!$F197:$I197)</f>
        <v>241</v>
      </c>
      <c r="K197" s="29"/>
      <c r="L197" s="11">
        <v>1</v>
      </c>
      <c r="M197" s="37">
        <f>+Hoja1!$K197/Hoja1!$L197*Hoja1!$C197</f>
        <v>0</v>
      </c>
      <c r="N197" s="37">
        <f>+Hoja1!$M18*Hoja1!$J18</f>
        <v>0</v>
      </c>
      <c r="O197" s="12"/>
      <c r="P197" s="12"/>
      <c r="BJ197"/>
    </row>
    <row r="198" spans="1:62" x14ac:dyDescent="0.25">
      <c r="A198" s="9" t="s">
        <v>31</v>
      </c>
      <c r="B198" s="10" t="s">
        <v>35</v>
      </c>
      <c r="C198" s="18">
        <v>1</v>
      </c>
      <c r="D198" s="18">
        <v>12</v>
      </c>
      <c r="E198" s="33">
        <v>0.77</v>
      </c>
      <c r="F198" s="11">
        <v>939</v>
      </c>
      <c r="G198" s="11">
        <v>25</v>
      </c>
      <c r="H198" s="11">
        <v>30</v>
      </c>
      <c r="I198" s="11">
        <v>189</v>
      </c>
      <c r="J198" s="32">
        <f>SUM(Hoja1!$F198:$I198)</f>
        <v>1183</v>
      </c>
      <c r="K198" s="29"/>
      <c r="L198" s="18">
        <v>1</v>
      </c>
      <c r="M198" s="37">
        <f>+Hoja1!$K198/Hoja1!$L198*Hoja1!$C198</f>
        <v>0</v>
      </c>
      <c r="N198" s="37">
        <f>+Hoja1!$M19*Hoja1!$J19</f>
        <v>0</v>
      </c>
      <c r="O198" s="12"/>
      <c r="P198" s="12"/>
      <c r="BJ198"/>
    </row>
    <row r="199" spans="1:62" ht="30" x14ac:dyDescent="0.25">
      <c r="A199" s="15" t="s">
        <v>31</v>
      </c>
      <c r="B199" s="10" t="s">
        <v>36</v>
      </c>
      <c r="C199" s="11">
        <v>1</v>
      </c>
      <c r="D199" s="18">
        <v>12</v>
      </c>
      <c r="E199" s="33">
        <v>2.0699999999999998</v>
      </c>
      <c r="F199" s="11">
        <v>120</v>
      </c>
      <c r="G199" s="11"/>
      <c r="H199" s="11"/>
      <c r="I199" s="11">
        <v>189</v>
      </c>
      <c r="J199" s="32">
        <f>SUM(Hoja1!$F199:$I199)</f>
        <v>309</v>
      </c>
      <c r="K199" s="29"/>
      <c r="L199" s="11">
        <v>1</v>
      </c>
      <c r="M199" s="37">
        <f>+Hoja1!$K199/Hoja1!$L199*Hoja1!$C199</f>
        <v>0</v>
      </c>
      <c r="N199" s="37">
        <f>+Hoja1!$M20*Hoja1!$J20</f>
        <v>0</v>
      </c>
      <c r="O199" s="12"/>
      <c r="P199" s="12"/>
      <c r="BJ199"/>
    </row>
    <row r="200" spans="1:62" x14ac:dyDescent="0.25">
      <c r="A200" s="15" t="s">
        <v>31</v>
      </c>
      <c r="B200" s="10" t="s">
        <v>203</v>
      </c>
      <c r="C200" s="11">
        <v>200</v>
      </c>
      <c r="D200" s="11">
        <v>350</v>
      </c>
      <c r="E200" s="33">
        <v>1.71</v>
      </c>
      <c r="F200" s="11">
        <v>95</v>
      </c>
      <c r="G200" s="11"/>
      <c r="H200" s="11"/>
      <c r="I200" s="11">
        <v>3</v>
      </c>
      <c r="J200" s="32">
        <f>SUM(Hoja1!$F200:$I200)</f>
        <v>98</v>
      </c>
      <c r="K200" s="29"/>
      <c r="L200" s="11">
        <v>200</v>
      </c>
      <c r="M200" s="37">
        <f>+Hoja1!$K200/Hoja1!$L200*Hoja1!$C200</f>
        <v>0</v>
      </c>
      <c r="N200" s="37">
        <f>+Hoja1!$M178*Hoja1!$J178</f>
        <v>0</v>
      </c>
      <c r="O200" s="12"/>
      <c r="P200" s="12"/>
      <c r="BJ200"/>
    </row>
    <row r="201" spans="1:62" x14ac:dyDescent="0.25">
      <c r="A201" s="9" t="s">
        <v>31</v>
      </c>
      <c r="B201" s="10" t="s">
        <v>204</v>
      </c>
      <c r="C201" s="11">
        <v>66</v>
      </c>
      <c r="D201" s="11">
        <v>200</v>
      </c>
      <c r="E201" s="33">
        <v>4.05</v>
      </c>
      <c r="F201" s="11">
        <v>22</v>
      </c>
      <c r="G201" s="11"/>
      <c r="H201" s="11"/>
      <c r="I201" s="11">
        <v>13</v>
      </c>
      <c r="J201" s="32">
        <f>SUM(Hoja1!$F201:$I201)</f>
        <v>35</v>
      </c>
      <c r="K201" s="29"/>
      <c r="L201" s="11">
        <v>66</v>
      </c>
      <c r="M201" s="37">
        <f>+Hoja1!$K201/Hoja1!$L201*Hoja1!$C201</f>
        <v>0</v>
      </c>
      <c r="N201" s="37">
        <f>+Hoja1!$M179*Hoja1!$J179</f>
        <v>0</v>
      </c>
      <c r="O201" s="12"/>
      <c r="P201" s="12"/>
      <c r="BJ201"/>
    </row>
    <row r="202" spans="1:62" x14ac:dyDescent="0.25">
      <c r="A202" s="15" t="s">
        <v>237</v>
      </c>
      <c r="B202" s="13" t="s">
        <v>238</v>
      </c>
      <c r="C202" s="17">
        <v>80</v>
      </c>
      <c r="D202" s="17">
        <v>120</v>
      </c>
      <c r="E202" s="33">
        <v>1.93</v>
      </c>
      <c r="F202" s="11">
        <v>83</v>
      </c>
      <c r="G202" s="11"/>
      <c r="H202" s="11"/>
      <c r="I202" s="11"/>
      <c r="J202" s="32">
        <f>SUM(Hoja1!$F202:$I202)</f>
        <v>83</v>
      </c>
      <c r="K202" s="29"/>
      <c r="L202" s="17">
        <v>80</v>
      </c>
      <c r="M202" s="37">
        <f>+Hoja1!$K202/Hoja1!$L202*Hoja1!$C202</f>
        <v>0</v>
      </c>
      <c r="N202" s="37">
        <f>+Hoja1!$M212*Hoja1!$J212</f>
        <v>0</v>
      </c>
      <c r="O202" s="12"/>
      <c r="P202" s="12"/>
      <c r="BJ202"/>
    </row>
    <row r="203" spans="1:62" x14ac:dyDescent="0.25">
      <c r="A203" s="15" t="s">
        <v>237</v>
      </c>
      <c r="B203" s="10" t="s">
        <v>239</v>
      </c>
      <c r="C203" s="17">
        <v>80</v>
      </c>
      <c r="D203" s="17">
        <v>120</v>
      </c>
      <c r="E203" s="33">
        <v>1.1000000000000001</v>
      </c>
      <c r="F203" s="11">
        <v>138</v>
      </c>
      <c r="G203" s="11"/>
      <c r="H203" s="11"/>
      <c r="I203" s="11"/>
      <c r="J203" s="32">
        <f>SUM(Hoja1!$F203:$I203)</f>
        <v>138</v>
      </c>
      <c r="K203" s="29"/>
      <c r="L203" s="17">
        <v>80</v>
      </c>
      <c r="M203" s="37">
        <f>+Hoja1!$K203/Hoja1!$L203*Hoja1!$C203</f>
        <v>0</v>
      </c>
      <c r="N203" s="37">
        <f>+Hoja1!$M213*Hoja1!$J213</f>
        <v>0</v>
      </c>
      <c r="O203" s="12"/>
      <c r="P203" s="12"/>
      <c r="BJ203"/>
    </row>
    <row r="204" spans="1:62" x14ac:dyDescent="0.25">
      <c r="A204" s="15" t="s">
        <v>237</v>
      </c>
      <c r="B204" s="13" t="s">
        <v>240</v>
      </c>
      <c r="C204" s="17">
        <v>200</v>
      </c>
      <c r="D204" s="17">
        <v>200</v>
      </c>
      <c r="E204" s="33">
        <v>7.4</v>
      </c>
      <c r="F204" s="11">
        <v>4</v>
      </c>
      <c r="G204" s="11"/>
      <c r="H204" s="11"/>
      <c r="I204" s="11">
        <v>7</v>
      </c>
      <c r="J204" s="32">
        <f>SUM(Hoja1!$F204:$I204)</f>
        <v>11</v>
      </c>
      <c r="K204" s="29"/>
      <c r="L204" s="17">
        <v>200</v>
      </c>
      <c r="M204" s="37">
        <f>+Hoja1!$K204/Hoja1!$L204*Hoja1!$C204</f>
        <v>0</v>
      </c>
      <c r="N204" s="37">
        <f>+Hoja1!$M214*Hoja1!$J214</f>
        <v>0</v>
      </c>
      <c r="O204" s="12"/>
      <c r="P204" s="12"/>
      <c r="BJ204"/>
    </row>
    <row r="205" spans="1:62" x14ac:dyDescent="0.25">
      <c r="A205" s="15" t="s">
        <v>237</v>
      </c>
      <c r="B205" s="13" t="s">
        <v>241</v>
      </c>
      <c r="C205" s="17">
        <v>80</v>
      </c>
      <c r="D205" s="17">
        <v>120</v>
      </c>
      <c r="E205" s="33">
        <v>3.81</v>
      </c>
      <c r="F205" s="11">
        <v>3</v>
      </c>
      <c r="G205" s="11"/>
      <c r="H205" s="11"/>
      <c r="I205" s="11"/>
      <c r="J205" s="32">
        <f>SUM(Hoja1!$F205:$I205)</f>
        <v>3</v>
      </c>
      <c r="K205" s="29"/>
      <c r="L205" s="17">
        <v>80</v>
      </c>
      <c r="M205" s="37">
        <f>+Hoja1!$K205/Hoja1!$L205*Hoja1!$C205</f>
        <v>0</v>
      </c>
      <c r="N205" s="37">
        <f>+Hoja1!$M215*Hoja1!$J215</f>
        <v>0</v>
      </c>
      <c r="O205" s="12"/>
      <c r="P205" s="12"/>
      <c r="BJ205"/>
    </row>
    <row r="206" spans="1:62" x14ac:dyDescent="0.25">
      <c r="A206" s="15" t="s">
        <v>237</v>
      </c>
      <c r="B206" s="13" t="s">
        <v>242</v>
      </c>
      <c r="C206" s="17">
        <v>80</v>
      </c>
      <c r="D206" s="17">
        <v>120</v>
      </c>
      <c r="E206" s="33">
        <v>7.41</v>
      </c>
      <c r="F206" s="11">
        <v>5</v>
      </c>
      <c r="G206" s="11"/>
      <c r="H206" s="11"/>
      <c r="I206" s="11">
        <v>10</v>
      </c>
      <c r="J206" s="32">
        <f>SUM(Hoja1!$F206:$I206)</f>
        <v>15</v>
      </c>
      <c r="K206" s="29"/>
      <c r="L206" s="17">
        <v>80</v>
      </c>
      <c r="M206" s="37">
        <f>+Hoja1!$K206/Hoja1!$L206*Hoja1!$C206</f>
        <v>0</v>
      </c>
      <c r="N206" s="37">
        <f>+Hoja1!$M216*Hoja1!$J216</f>
        <v>0</v>
      </c>
      <c r="O206" s="12"/>
      <c r="P206" s="12"/>
      <c r="BJ206"/>
    </row>
    <row r="207" spans="1:62" x14ac:dyDescent="0.25">
      <c r="A207" s="15" t="s">
        <v>237</v>
      </c>
      <c r="B207" s="13" t="s">
        <v>243</v>
      </c>
      <c r="C207" s="17">
        <v>80</v>
      </c>
      <c r="D207" s="17">
        <v>120</v>
      </c>
      <c r="E207" s="33">
        <v>1.41</v>
      </c>
      <c r="F207" s="11">
        <v>224</v>
      </c>
      <c r="G207" s="11"/>
      <c r="H207" s="11"/>
      <c r="I207" s="11"/>
      <c r="J207" s="32">
        <f>SUM(Hoja1!$F207:$I207)</f>
        <v>224</v>
      </c>
      <c r="K207" s="29"/>
      <c r="L207" s="17">
        <v>80</v>
      </c>
      <c r="M207" s="37">
        <f>+Hoja1!$K207/Hoja1!$L207*Hoja1!$C207</f>
        <v>0</v>
      </c>
      <c r="N207" s="37">
        <f>+Hoja1!$M217*Hoja1!$J217</f>
        <v>0</v>
      </c>
      <c r="O207" s="12"/>
      <c r="P207" s="12"/>
      <c r="BJ207"/>
    </row>
    <row r="208" spans="1:62" x14ac:dyDescent="0.25">
      <c r="A208" s="15" t="s">
        <v>237</v>
      </c>
      <c r="B208" s="13" t="s">
        <v>244</v>
      </c>
      <c r="C208" s="17">
        <v>80</v>
      </c>
      <c r="D208" s="17">
        <v>120</v>
      </c>
      <c r="E208" s="33">
        <v>0.46</v>
      </c>
      <c r="F208" s="11">
        <v>333</v>
      </c>
      <c r="G208" s="11">
        <v>10</v>
      </c>
      <c r="H208" s="11"/>
      <c r="I208" s="11"/>
      <c r="J208" s="32">
        <f>SUM(Hoja1!$F208:$I208)</f>
        <v>343</v>
      </c>
      <c r="K208" s="29"/>
      <c r="L208" s="17">
        <v>80</v>
      </c>
      <c r="M208" s="37">
        <f>+Hoja1!$K208/Hoja1!$L208*Hoja1!$C208</f>
        <v>0</v>
      </c>
      <c r="N208" s="37">
        <f>+Hoja1!$M218*Hoja1!$J218</f>
        <v>0</v>
      </c>
      <c r="O208" s="12"/>
      <c r="P208" s="12"/>
      <c r="BJ208"/>
    </row>
    <row r="209" spans="1:62" x14ac:dyDescent="0.25">
      <c r="A209" s="15" t="s">
        <v>237</v>
      </c>
      <c r="B209" s="13" t="s">
        <v>245</v>
      </c>
      <c r="C209" s="17">
        <v>200</v>
      </c>
      <c r="D209" s="17">
        <v>200</v>
      </c>
      <c r="E209" s="33">
        <v>4.87</v>
      </c>
      <c r="F209" s="11">
        <v>5</v>
      </c>
      <c r="G209" s="11"/>
      <c r="H209" s="11"/>
      <c r="I209" s="11">
        <v>14</v>
      </c>
      <c r="J209" s="32">
        <f>SUM(Hoja1!$F209:$I209)</f>
        <v>19</v>
      </c>
      <c r="K209" s="29"/>
      <c r="L209" s="17">
        <v>200</v>
      </c>
      <c r="M209" s="37">
        <f>+Hoja1!$K209/Hoja1!$L209*Hoja1!$C209</f>
        <v>0</v>
      </c>
      <c r="N209" s="37">
        <f>+Hoja1!$M219*Hoja1!$J219</f>
        <v>0</v>
      </c>
      <c r="O209" s="12"/>
      <c r="P209" s="12"/>
      <c r="BJ209"/>
    </row>
    <row r="210" spans="1:62" x14ac:dyDescent="0.25">
      <c r="A210" s="15" t="s">
        <v>237</v>
      </c>
      <c r="B210" s="13" t="s">
        <v>246</v>
      </c>
      <c r="C210" s="17">
        <v>120</v>
      </c>
      <c r="D210" s="17">
        <v>120</v>
      </c>
      <c r="E210" s="33">
        <v>5.71</v>
      </c>
      <c r="F210" s="11">
        <v>6</v>
      </c>
      <c r="G210" s="11"/>
      <c r="H210" s="11"/>
      <c r="I210" s="11">
        <v>6</v>
      </c>
      <c r="J210" s="32">
        <f>SUM(Hoja1!$F210:$I210)</f>
        <v>12</v>
      </c>
      <c r="K210" s="29"/>
      <c r="L210" s="17">
        <v>120</v>
      </c>
      <c r="M210" s="37">
        <f>+Hoja1!$K210/Hoja1!$L210*Hoja1!$C210</f>
        <v>0</v>
      </c>
      <c r="N210" s="37">
        <f>+Hoja1!$M220*Hoja1!$J220</f>
        <v>0</v>
      </c>
      <c r="O210" s="12"/>
      <c r="P210" s="12"/>
      <c r="BJ210"/>
    </row>
    <row r="211" spans="1:62" x14ac:dyDescent="0.25">
      <c r="A211" s="9" t="s">
        <v>152</v>
      </c>
      <c r="B211" s="10" t="s">
        <v>153</v>
      </c>
      <c r="C211" s="11">
        <v>1</v>
      </c>
      <c r="D211" s="11">
        <v>1</v>
      </c>
      <c r="E211" s="33">
        <v>0.23</v>
      </c>
      <c r="F211" s="11">
        <v>1301</v>
      </c>
      <c r="G211" s="11">
        <v>50</v>
      </c>
      <c r="H211" s="11">
        <v>30</v>
      </c>
      <c r="I211" s="11">
        <v>217</v>
      </c>
      <c r="J211" s="32">
        <f>SUM(Hoja1!$F211:$I211)</f>
        <v>1598</v>
      </c>
      <c r="K211" s="29"/>
      <c r="L211" s="11">
        <v>1</v>
      </c>
      <c r="M211" s="37">
        <f>+Hoja1!$K211/Hoja1!$L211*Hoja1!$C211</f>
        <v>0</v>
      </c>
      <c r="N211" s="37">
        <f>+Hoja1!$M125*Hoja1!$J125</f>
        <v>0</v>
      </c>
      <c r="O211" s="12"/>
      <c r="P211" s="12"/>
      <c r="BJ211"/>
    </row>
    <row r="212" spans="1:62" ht="30" x14ac:dyDescent="0.25">
      <c r="A212" s="14" t="s">
        <v>152</v>
      </c>
      <c r="B212" s="10" t="s">
        <v>309</v>
      </c>
      <c r="C212" s="11">
        <v>1</v>
      </c>
      <c r="D212" s="11">
        <v>10</v>
      </c>
      <c r="E212" s="33">
        <v>1.72</v>
      </c>
      <c r="F212" s="11">
        <v>99</v>
      </c>
      <c r="G212" s="11">
        <v>25</v>
      </c>
      <c r="H212" s="11"/>
      <c r="I212" s="11">
        <v>106</v>
      </c>
      <c r="J212" s="32">
        <f>SUM(Hoja1!$F212:$I212)</f>
        <v>230</v>
      </c>
      <c r="K212" s="29"/>
      <c r="L212" s="11">
        <v>1</v>
      </c>
      <c r="M212" s="37">
        <f>+Hoja1!$K212/Hoja1!$L212*Hoja1!$C212</f>
        <v>0</v>
      </c>
      <c r="N212" s="37">
        <f>+Hoja1!$M164*Hoja1!$J164</f>
        <v>0</v>
      </c>
      <c r="O212" s="12"/>
      <c r="P212" s="12"/>
      <c r="BJ212"/>
    </row>
    <row r="213" spans="1:62" ht="30" x14ac:dyDescent="0.25">
      <c r="A213" s="14" t="s">
        <v>152</v>
      </c>
      <c r="B213" s="10" t="s">
        <v>310</v>
      </c>
      <c r="C213" s="11">
        <v>1</v>
      </c>
      <c r="D213" s="11">
        <v>10</v>
      </c>
      <c r="E213" s="33">
        <v>1.75</v>
      </c>
      <c r="F213" s="11">
        <v>31</v>
      </c>
      <c r="G213" s="11"/>
      <c r="H213" s="11"/>
      <c r="I213" s="11">
        <v>21</v>
      </c>
      <c r="J213" s="32">
        <f>SUM(Hoja1!$F213:$I213)</f>
        <v>52</v>
      </c>
      <c r="K213" s="29"/>
      <c r="L213" s="11">
        <v>1</v>
      </c>
      <c r="M213" s="37">
        <f>+Hoja1!$K213/Hoja1!$L213*Hoja1!$C213</f>
        <v>0</v>
      </c>
      <c r="N213" s="37">
        <f>+Hoja1!$M165*Hoja1!$J165</f>
        <v>0</v>
      </c>
      <c r="O213" s="12"/>
      <c r="P213" s="12"/>
      <c r="BJ213"/>
    </row>
    <row r="214" spans="1:62" ht="30" x14ac:dyDescent="0.25">
      <c r="A214" s="15" t="s">
        <v>152</v>
      </c>
      <c r="B214" s="10" t="s">
        <v>311</v>
      </c>
      <c r="C214" s="11">
        <v>1</v>
      </c>
      <c r="D214" s="11">
        <v>10</v>
      </c>
      <c r="E214" s="33">
        <v>1.53</v>
      </c>
      <c r="F214" s="11">
        <v>50</v>
      </c>
      <c r="G214" s="11"/>
      <c r="H214" s="11"/>
      <c r="I214" s="11">
        <v>24</v>
      </c>
      <c r="J214" s="32">
        <f>SUM(Hoja1!$F214:$I214)</f>
        <v>74</v>
      </c>
      <c r="K214" s="29"/>
      <c r="L214" s="11">
        <v>1</v>
      </c>
      <c r="M214" s="37">
        <f>+Hoja1!$K214/Hoja1!$L214*Hoja1!$C214</f>
        <v>0</v>
      </c>
      <c r="N214" s="37">
        <f>+Hoja1!$M166*Hoja1!$J166</f>
        <v>0</v>
      </c>
      <c r="O214" s="12"/>
      <c r="P214" s="12"/>
      <c r="BJ214"/>
    </row>
    <row r="215" spans="1:62" x14ac:dyDescent="0.25">
      <c r="A215" s="15" t="s">
        <v>152</v>
      </c>
      <c r="B215" s="13" t="s">
        <v>193</v>
      </c>
      <c r="C215" s="11">
        <v>1</v>
      </c>
      <c r="D215" s="11">
        <v>1</v>
      </c>
      <c r="E215" s="33">
        <v>0.97</v>
      </c>
      <c r="F215" s="11">
        <v>3</v>
      </c>
      <c r="G215" s="11">
        <v>5</v>
      </c>
      <c r="H215" s="11"/>
      <c r="I215" s="11">
        <v>6</v>
      </c>
      <c r="J215" s="32">
        <f>SUM(Hoja1!$F215:$I215)</f>
        <v>14</v>
      </c>
      <c r="K215" s="29"/>
      <c r="L215" s="11">
        <v>1</v>
      </c>
      <c r="M215" s="37">
        <f>+Hoja1!$K215/Hoja1!$L215*Hoja1!$C215</f>
        <v>0</v>
      </c>
      <c r="N215" s="37">
        <f>+Hoja1!$M167*Hoja1!$J167</f>
        <v>0</v>
      </c>
      <c r="O215" s="12"/>
      <c r="P215" s="12"/>
      <c r="BJ215"/>
    </row>
    <row r="216" spans="1:62" ht="30" x14ac:dyDescent="0.25">
      <c r="A216" s="14" t="s">
        <v>152</v>
      </c>
      <c r="B216" s="10" t="s">
        <v>194</v>
      </c>
      <c r="C216" s="11">
        <v>1</v>
      </c>
      <c r="D216" s="11">
        <v>10</v>
      </c>
      <c r="E216" s="33">
        <v>0.28000000000000003</v>
      </c>
      <c r="F216" s="11">
        <v>44</v>
      </c>
      <c r="G216" s="11"/>
      <c r="H216" s="11"/>
      <c r="I216" s="11"/>
      <c r="J216" s="32">
        <f>SUM(Hoja1!$F216:$I216)</f>
        <v>44</v>
      </c>
      <c r="K216" s="29"/>
      <c r="L216" s="11">
        <v>1</v>
      </c>
      <c r="M216" s="37">
        <f>+Hoja1!$K216/Hoja1!$L216*Hoja1!$C216</f>
        <v>0</v>
      </c>
      <c r="N216" s="37">
        <f>+Hoja1!$M168*Hoja1!$J168</f>
        <v>0</v>
      </c>
      <c r="O216" s="12"/>
      <c r="P216" s="12"/>
      <c r="BJ216"/>
    </row>
    <row r="217" spans="1:62" ht="30" x14ac:dyDescent="0.25">
      <c r="A217" s="14" t="s">
        <v>152</v>
      </c>
      <c r="B217" s="10" t="s">
        <v>195</v>
      </c>
      <c r="C217" s="11">
        <v>1</v>
      </c>
      <c r="D217" s="11">
        <v>10</v>
      </c>
      <c r="E217" s="33">
        <v>0.26</v>
      </c>
      <c r="F217" s="11">
        <v>64</v>
      </c>
      <c r="G217" s="11"/>
      <c r="H217" s="11"/>
      <c r="I217" s="11">
        <v>16</v>
      </c>
      <c r="J217" s="32">
        <f>SUM(Hoja1!$F217:$I217)</f>
        <v>80</v>
      </c>
      <c r="K217" s="29"/>
      <c r="L217" s="11">
        <v>1</v>
      </c>
      <c r="M217" s="37">
        <f>+Hoja1!$K217/Hoja1!$L217*Hoja1!$C217</f>
        <v>0</v>
      </c>
      <c r="N217" s="37">
        <f>+Hoja1!$M169*Hoja1!$J169</f>
        <v>0</v>
      </c>
      <c r="O217" s="12"/>
      <c r="P217" s="12"/>
      <c r="BJ217"/>
    </row>
    <row r="218" spans="1:62" ht="30" x14ac:dyDescent="0.25">
      <c r="A218" s="14" t="s">
        <v>152</v>
      </c>
      <c r="B218" s="10" t="s">
        <v>312</v>
      </c>
      <c r="C218" s="11">
        <v>1</v>
      </c>
      <c r="D218" s="11">
        <v>10</v>
      </c>
      <c r="E218" s="33">
        <v>0.4</v>
      </c>
      <c r="F218" s="11">
        <v>939</v>
      </c>
      <c r="G218" s="11"/>
      <c r="H218" s="11">
        <v>10</v>
      </c>
      <c r="I218" s="11">
        <v>10</v>
      </c>
      <c r="J218" s="32">
        <f>SUM(Hoja1!$F218:$I218)</f>
        <v>959</v>
      </c>
      <c r="K218" s="29"/>
      <c r="L218" s="11">
        <v>1</v>
      </c>
      <c r="M218" s="37">
        <f>+Hoja1!$K218/Hoja1!$L218*Hoja1!$C218</f>
        <v>0</v>
      </c>
      <c r="N218" s="37">
        <f>+Hoja1!$M230*Hoja1!$J230</f>
        <v>0</v>
      </c>
      <c r="O218" s="12"/>
      <c r="P218" s="12"/>
      <c r="BJ218"/>
    </row>
    <row r="219" spans="1:62" ht="30" x14ac:dyDescent="0.25">
      <c r="A219" s="14" t="s">
        <v>152</v>
      </c>
      <c r="B219" s="10" t="s">
        <v>313</v>
      </c>
      <c r="C219" s="11">
        <v>1</v>
      </c>
      <c r="D219" s="11">
        <v>10</v>
      </c>
      <c r="E219" s="33">
        <v>0.46</v>
      </c>
      <c r="F219" s="11">
        <v>67</v>
      </c>
      <c r="G219" s="11"/>
      <c r="H219" s="11"/>
      <c r="I219" s="11"/>
      <c r="J219" s="32">
        <f>SUM(Hoja1!$F219:$I219)</f>
        <v>67</v>
      </c>
      <c r="K219" s="29"/>
      <c r="L219" s="11">
        <v>1</v>
      </c>
      <c r="M219" s="37">
        <f>+Hoja1!$K219/Hoja1!$L219*Hoja1!$C219</f>
        <v>0</v>
      </c>
      <c r="N219" s="37">
        <f>+Hoja1!$M231*Hoja1!$J231</f>
        <v>0</v>
      </c>
      <c r="O219" s="12"/>
      <c r="P219" s="12"/>
      <c r="BJ219"/>
    </row>
    <row r="220" spans="1:62" ht="30" x14ac:dyDescent="0.25">
      <c r="A220" s="14" t="s">
        <v>152</v>
      </c>
      <c r="B220" s="10" t="s">
        <v>314</v>
      </c>
      <c r="C220" s="11">
        <v>1</v>
      </c>
      <c r="D220" s="11">
        <v>10</v>
      </c>
      <c r="E220" s="33">
        <v>0.4</v>
      </c>
      <c r="F220" s="11">
        <v>359</v>
      </c>
      <c r="G220" s="11"/>
      <c r="H220" s="11"/>
      <c r="I220" s="11"/>
      <c r="J220" s="32">
        <f>SUM(Hoja1!$F220:$I220)</f>
        <v>359</v>
      </c>
      <c r="K220" s="29"/>
      <c r="L220" s="11">
        <v>1</v>
      </c>
      <c r="M220" s="37">
        <f>+Hoja1!$K220/Hoja1!$L220*Hoja1!$C220</f>
        <v>0</v>
      </c>
      <c r="N220" s="37">
        <f>+Hoja1!$M232*Hoja1!$J232</f>
        <v>0</v>
      </c>
      <c r="O220" s="12"/>
      <c r="P220" s="12"/>
      <c r="BJ220"/>
    </row>
    <row r="221" spans="1:62" x14ac:dyDescent="0.25">
      <c r="A221" s="14" t="s">
        <v>152</v>
      </c>
      <c r="B221" s="10" t="s">
        <v>252</v>
      </c>
      <c r="C221" s="11">
        <v>1</v>
      </c>
      <c r="D221" s="11">
        <v>10</v>
      </c>
      <c r="E221" s="33">
        <v>0.19</v>
      </c>
      <c r="F221" s="11">
        <v>186</v>
      </c>
      <c r="G221" s="11"/>
      <c r="H221" s="11"/>
      <c r="I221" s="11"/>
      <c r="J221" s="32">
        <f>SUM(Hoja1!$F221:$I221)</f>
        <v>186</v>
      </c>
      <c r="K221" s="29"/>
      <c r="L221" s="11">
        <v>1</v>
      </c>
      <c r="M221" s="37">
        <f>+Hoja1!$K221/Hoja1!$L221*Hoja1!$C221</f>
        <v>0</v>
      </c>
      <c r="N221" s="37">
        <f>+Hoja1!$M233*Hoja1!$J233</f>
        <v>0</v>
      </c>
      <c r="O221" s="12"/>
      <c r="P221" s="12"/>
      <c r="BJ221"/>
    </row>
    <row r="222" spans="1:62" x14ac:dyDescent="0.25">
      <c r="A222" s="15" t="s">
        <v>152</v>
      </c>
      <c r="B222" s="13" t="s">
        <v>315</v>
      </c>
      <c r="C222" s="11">
        <v>1</v>
      </c>
      <c r="D222" s="11">
        <v>10</v>
      </c>
      <c r="E222" s="33">
        <v>1.23</v>
      </c>
      <c r="F222" s="11">
        <v>12</v>
      </c>
      <c r="G222" s="11"/>
      <c r="H222" s="11">
        <v>4</v>
      </c>
      <c r="I222" s="11">
        <v>20</v>
      </c>
      <c r="J222" s="32">
        <f>SUM(Hoja1!$F222:$I222)</f>
        <v>36</v>
      </c>
      <c r="K222" s="29"/>
      <c r="L222" s="11">
        <v>1</v>
      </c>
      <c r="M222" s="37">
        <f>+Hoja1!$K222/Hoja1!$L222*Hoja1!$C222</f>
        <v>0</v>
      </c>
      <c r="N222" s="37">
        <f>+Hoja1!$M234*Hoja1!$J234</f>
        <v>0</v>
      </c>
      <c r="O222" s="12"/>
      <c r="P222" s="12"/>
      <c r="BJ222"/>
    </row>
    <row r="223" spans="1:62" x14ac:dyDescent="0.25">
      <c r="A223" s="15" t="s">
        <v>152</v>
      </c>
      <c r="B223" s="13" t="s">
        <v>316</v>
      </c>
      <c r="C223" s="11">
        <v>1</v>
      </c>
      <c r="D223" s="11">
        <v>10</v>
      </c>
      <c r="E223" s="33">
        <v>1.23</v>
      </c>
      <c r="F223" s="11">
        <v>14</v>
      </c>
      <c r="G223" s="11"/>
      <c r="H223" s="11">
        <v>4</v>
      </c>
      <c r="I223" s="11">
        <v>48</v>
      </c>
      <c r="J223" s="32">
        <f>SUM(Hoja1!$F223:$I223)</f>
        <v>66</v>
      </c>
      <c r="K223" s="29"/>
      <c r="L223" s="11">
        <v>1</v>
      </c>
      <c r="M223" s="37">
        <f>+Hoja1!$K223/Hoja1!$L223*Hoja1!$C223</f>
        <v>0</v>
      </c>
      <c r="N223" s="37">
        <f>+Hoja1!$M235*Hoja1!$J235</f>
        <v>0</v>
      </c>
      <c r="O223" s="12"/>
      <c r="P223" s="12"/>
      <c r="BJ223"/>
    </row>
    <row r="224" spans="1:62" x14ac:dyDescent="0.25">
      <c r="A224" s="15" t="s">
        <v>253</v>
      </c>
      <c r="B224" s="13" t="s">
        <v>254</v>
      </c>
      <c r="C224" s="11">
        <v>1</v>
      </c>
      <c r="D224" s="11">
        <v>1</v>
      </c>
      <c r="E224" s="33">
        <v>7.93</v>
      </c>
      <c r="F224" s="11">
        <v>20</v>
      </c>
      <c r="G224" s="11"/>
      <c r="H224" s="11"/>
      <c r="I224" s="11"/>
      <c r="J224" s="32">
        <f>SUM(Hoja1!$F224:$I224)</f>
        <v>20</v>
      </c>
      <c r="K224" s="29"/>
      <c r="L224" s="11">
        <v>1</v>
      </c>
      <c r="M224" s="37">
        <f>+Hoja1!$K224/Hoja1!$L224*Hoja1!$C224</f>
        <v>0</v>
      </c>
      <c r="N224" s="37">
        <f>+Hoja1!$M236*Hoja1!$J236</f>
        <v>0</v>
      </c>
      <c r="O224" s="12"/>
      <c r="P224" s="12"/>
      <c r="BJ224"/>
    </row>
    <row r="225" spans="1:62" x14ac:dyDescent="0.25">
      <c r="A225" s="15" t="s">
        <v>253</v>
      </c>
      <c r="B225" s="13" t="s">
        <v>255</v>
      </c>
      <c r="C225" s="11">
        <v>1</v>
      </c>
      <c r="D225" s="11">
        <v>1</v>
      </c>
      <c r="E225" s="33">
        <v>2.52</v>
      </c>
      <c r="F225" s="11">
        <v>5</v>
      </c>
      <c r="G225" s="11"/>
      <c r="H225" s="11"/>
      <c r="I225" s="11">
        <v>2</v>
      </c>
      <c r="J225" s="32">
        <f>SUM(Hoja1!$F225:$I225)</f>
        <v>7</v>
      </c>
      <c r="K225" s="29"/>
      <c r="L225" s="11">
        <v>1</v>
      </c>
      <c r="M225" s="37">
        <f>+Hoja1!$K225/Hoja1!$L225*Hoja1!$C225</f>
        <v>0</v>
      </c>
      <c r="N225" s="37">
        <f>+Hoja1!$M237*Hoja1!$J237</f>
        <v>0</v>
      </c>
      <c r="O225" s="12"/>
      <c r="P225" s="12"/>
      <c r="BJ225"/>
    </row>
    <row r="226" spans="1:62" x14ac:dyDescent="0.25">
      <c r="A226" s="15" t="s">
        <v>253</v>
      </c>
      <c r="B226" s="13" t="s">
        <v>256</v>
      </c>
      <c r="C226" s="11">
        <v>1</v>
      </c>
      <c r="D226" s="11">
        <v>1</v>
      </c>
      <c r="E226" s="33">
        <v>2.34</v>
      </c>
      <c r="F226" s="11">
        <v>21</v>
      </c>
      <c r="G226" s="11"/>
      <c r="H226" s="11"/>
      <c r="I226" s="11"/>
      <c r="J226" s="32">
        <f>SUM(Hoja1!$F226:$I226)</f>
        <v>21</v>
      </c>
      <c r="K226" s="29"/>
      <c r="L226" s="11">
        <v>1</v>
      </c>
      <c r="M226" s="37">
        <f>+Hoja1!$K226/Hoja1!$L226*Hoja1!$C226</f>
        <v>0</v>
      </c>
      <c r="N226" s="37">
        <f>+Hoja1!$M238*Hoja1!$J238</f>
        <v>0</v>
      </c>
      <c r="O226" s="12"/>
      <c r="P226" s="12"/>
      <c r="BJ226"/>
    </row>
    <row r="227" spans="1:62" x14ac:dyDescent="0.25">
      <c r="A227" s="15" t="s">
        <v>44</v>
      </c>
      <c r="B227" s="13" t="s">
        <v>45</v>
      </c>
      <c r="C227" s="11">
        <v>100</v>
      </c>
      <c r="D227" s="11">
        <v>100</v>
      </c>
      <c r="E227" s="33">
        <v>24.53</v>
      </c>
      <c r="F227" s="11">
        <v>1</v>
      </c>
      <c r="G227" s="11"/>
      <c r="H227" s="11"/>
      <c r="I227" s="11"/>
      <c r="J227" s="32">
        <f>SUM(Hoja1!$F227:$I227)</f>
        <v>1</v>
      </c>
      <c r="K227" s="29"/>
      <c r="L227" s="11">
        <v>100</v>
      </c>
      <c r="M227" s="37">
        <f>+Hoja1!$K227/Hoja1!$L227*Hoja1!$C227</f>
        <v>0</v>
      </c>
      <c r="N227" s="37">
        <f>+Hoja1!$M29*Hoja1!$J29</f>
        <v>0</v>
      </c>
      <c r="O227" s="12"/>
      <c r="P227" s="12"/>
      <c r="BJ227"/>
    </row>
    <row r="228" spans="1:62" x14ac:dyDescent="0.25">
      <c r="A228" s="15" t="s">
        <v>44</v>
      </c>
      <c r="B228" s="13" t="s">
        <v>46</v>
      </c>
      <c r="C228" s="11">
        <v>100</v>
      </c>
      <c r="D228" s="11">
        <v>100</v>
      </c>
      <c r="E228" s="33">
        <v>15.47</v>
      </c>
      <c r="F228" s="11">
        <v>1</v>
      </c>
      <c r="G228" s="11"/>
      <c r="H228" s="11"/>
      <c r="I228" s="11"/>
      <c r="J228" s="32">
        <f>SUM(Hoja1!$F228:$I228)</f>
        <v>1</v>
      </c>
      <c r="K228" s="29"/>
      <c r="L228" s="11">
        <v>100</v>
      </c>
      <c r="M228" s="37">
        <f>+Hoja1!$K228/Hoja1!$L228*Hoja1!$C228</f>
        <v>0</v>
      </c>
      <c r="N228" s="37">
        <f>+Hoja1!$M30*Hoja1!$J30</f>
        <v>0</v>
      </c>
      <c r="O228" s="12"/>
      <c r="P228" s="12"/>
      <c r="BJ228"/>
    </row>
    <row r="229" spans="1:62" x14ac:dyDescent="0.25">
      <c r="A229" s="15" t="s">
        <v>44</v>
      </c>
      <c r="B229" s="13" t="s">
        <v>47</v>
      </c>
      <c r="C229" s="11">
        <v>100</v>
      </c>
      <c r="D229" s="11">
        <v>100</v>
      </c>
      <c r="E229" s="33">
        <v>18.600000000000001</v>
      </c>
      <c r="F229" s="11">
        <v>1</v>
      </c>
      <c r="G229" s="11"/>
      <c r="H229" s="11"/>
      <c r="I229" s="11"/>
      <c r="J229" s="32">
        <f>SUM(Hoja1!$F229:$I229)</f>
        <v>1</v>
      </c>
      <c r="K229" s="29"/>
      <c r="L229" s="11">
        <v>100</v>
      </c>
      <c r="M229" s="37">
        <f>+Hoja1!$K229/Hoja1!$L229*Hoja1!$C229</f>
        <v>0</v>
      </c>
      <c r="N229" s="37">
        <f>+Hoja1!$M31*Hoja1!$J31</f>
        <v>0</v>
      </c>
      <c r="O229" s="12"/>
      <c r="P229" s="12"/>
      <c r="BJ229"/>
    </row>
    <row r="230" spans="1:62" x14ac:dyDescent="0.25">
      <c r="A230" s="15" t="s">
        <v>44</v>
      </c>
      <c r="B230" s="13" t="s">
        <v>48</v>
      </c>
      <c r="C230" s="11">
        <v>100</v>
      </c>
      <c r="D230" s="11">
        <v>100</v>
      </c>
      <c r="E230" s="33">
        <v>26.55</v>
      </c>
      <c r="F230" s="11">
        <v>3</v>
      </c>
      <c r="G230" s="11"/>
      <c r="H230" s="11"/>
      <c r="I230" s="11">
        <v>1</v>
      </c>
      <c r="J230" s="32">
        <f>SUM(Hoja1!$F230:$I230)</f>
        <v>4</v>
      </c>
      <c r="K230" s="29"/>
      <c r="L230" s="11">
        <v>100</v>
      </c>
      <c r="M230" s="37">
        <f>+Hoja1!$K230/Hoja1!$L230*Hoja1!$C230</f>
        <v>0</v>
      </c>
      <c r="N230" s="37">
        <f>+Hoja1!$M32*Hoja1!$J32</f>
        <v>0</v>
      </c>
      <c r="O230" s="12"/>
      <c r="P230" s="12"/>
      <c r="BJ230"/>
    </row>
    <row r="231" spans="1:62" x14ac:dyDescent="0.25">
      <c r="A231" s="15" t="s">
        <v>44</v>
      </c>
      <c r="B231" s="13" t="s">
        <v>51</v>
      </c>
      <c r="C231" s="11">
        <v>50</v>
      </c>
      <c r="D231" s="11">
        <v>50</v>
      </c>
      <c r="E231" s="33">
        <v>20.67</v>
      </c>
      <c r="F231" s="11">
        <v>1</v>
      </c>
      <c r="G231" s="11"/>
      <c r="H231" s="11"/>
      <c r="I231" s="11"/>
      <c r="J231" s="32">
        <f>SUM(Hoja1!$F231:$I231)</f>
        <v>1</v>
      </c>
      <c r="K231" s="29"/>
      <c r="L231" s="11">
        <v>50</v>
      </c>
      <c r="M231" s="37">
        <f>+Hoja1!$K231/Hoja1!$L231*Hoja1!$C231</f>
        <v>0</v>
      </c>
      <c r="N231" s="37">
        <f>+Hoja1!$M35*Hoja1!$J35</f>
        <v>0</v>
      </c>
      <c r="O231" s="12"/>
      <c r="P231" s="12"/>
      <c r="BJ231"/>
    </row>
    <row r="232" spans="1:62" x14ac:dyDescent="0.25">
      <c r="A232" s="15" t="s">
        <v>44</v>
      </c>
      <c r="B232" s="13" t="s">
        <v>269</v>
      </c>
      <c r="C232" s="11">
        <v>500</v>
      </c>
      <c r="D232" s="11">
        <v>500</v>
      </c>
      <c r="E232" s="33">
        <v>8.5</v>
      </c>
      <c r="F232" s="11">
        <v>12</v>
      </c>
      <c r="G232" s="11"/>
      <c r="H232" s="11"/>
      <c r="I232" s="11"/>
      <c r="J232" s="32">
        <f>SUM(Hoja1!$F232:$I232)</f>
        <v>12</v>
      </c>
      <c r="K232" s="29"/>
      <c r="L232" s="11">
        <v>500</v>
      </c>
      <c r="M232" s="37">
        <f>+Hoja1!$K232/Hoja1!$L232*Hoja1!$C232</f>
        <v>0</v>
      </c>
      <c r="N232" s="37">
        <f>+Hoja1!$M257*Hoja1!$J257</f>
        <v>0</v>
      </c>
      <c r="O232" s="13"/>
      <c r="P232" s="13"/>
      <c r="BJ232"/>
    </row>
    <row r="233" spans="1:62" x14ac:dyDescent="0.25">
      <c r="A233" s="15" t="s">
        <v>44</v>
      </c>
      <c r="B233" s="13" t="s">
        <v>270</v>
      </c>
      <c r="C233" s="11">
        <v>500</v>
      </c>
      <c r="D233" s="11">
        <v>500</v>
      </c>
      <c r="E233" s="33">
        <v>15.82</v>
      </c>
      <c r="F233" s="11">
        <v>2</v>
      </c>
      <c r="G233" s="11"/>
      <c r="H233" s="11"/>
      <c r="I233" s="11"/>
      <c r="J233" s="32">
        <f>SUM(Hoja1!$F233:$I233)</f>
        <v>2</v>
      </c>
      <c r="K233" s="29"/>
      <c r="L233" s="11">
        <v>500</v>
      </c>
      <c r="M233" s="37">
        <f>+Hoja1!$K233/Hoja1!$L233*Hoja1!$C233</f>
        <v>0</v>
      </c>
      <c r="N233" s="37">
        <f>+Hoja1!$M258*Hoja1!$J258</f>
        <v>0</v>
      </c>
      <c r="O233" s="13"/>
      <c r="P233" s="13"/>
      <c r="BJ233"/>
    </row>
    <row r="234" spans="1:62" x14ac:dyDescent="0.25">
      <c r="A234" s="15" t="s">
        <v>44</v>
      </c>
      <c r="B234" s="13" t="s">
        <v>271</v>
      </c>
      <c r="C234" s="11">
        <v>250</v>
      </c>
      <c r="D234" s="11">
        <v>250</v>
      </c>
      <c r="E234" s="33">
        <v>19.829999999999998</v>
      </c>
      <c r="F234" s="11">
        <v>2</v>
      </c>
      <c r="G234" s="11"/>
      <c r="H234" s="11"/>
      <c r="I234" s="11"/>
      <c r="J234" s="32">
        <f>SUM(Hoja1!$F234:$I234)</f>
        <v>2</v>
      </c>
      <c r="K234" s="29"/>
      <c r="L234" s="11">
        <v>250</v>
      </c>
      <c r="M234" s="37">
        <f>+Hoja1!$K234/Hoja1!$L234*Hoja1!$C234</f>
        <v>0</v>
      </c>
      <c r="N234" s="37">
        <f>+Hoja1!$M259*Hoja1!$J259</f>
        <v>0</v>
      </c>
      <c r="O234" s="13"/>
      <c r="P234" s="13"/>
      <c r="BJ234"/>
    </row>
    <row r="235" spans="1:62" x14ac:dyDescent="0.25">
      <c r="A235" s="15" t="s">
        <v>274</v>
      </c>
      <c r="B235" s="13" t="s">
        <v>275</v>
      </c>
      <c r="C235" s="11">
        <v>50</v>
      </c>
      <c r="D235" s="11">
        <v>50</v>
      </c>
      <c r="E235" s="33">
        <v>6.22</v>
      </c>
      <c r="F235" s="11">
        <v>7</v>
      </c>
      <c r="G235" s="11"/>
      <c r="H235" s="11"/>
      <c r="I235" s="11">
        <v>3</v>
      </c>
      <c r="J235" s="32">
        <f>SUM(Hoja1!$F235:$I235)</f>
        <v>10</v>
      </c>
      <c r="K235" s="29"/>
      <c r="L235" s="11">
        <v>50</v>
      </c>
      <c r="M235" s="37">
        <f>+Hoja1!$K235/Hoja1!$L235*Hoja1!$C235</f>
        <v>0</v>
      </c>
      <c r="N235" s="37">
        <f>+Hoja1!$M262*Hoja1!$J262</f>
        <v>0</v>
      </c>
      <c r="O235" s="13"/>
      <c r="P235" s="13"/>
      <c r="BJ235"/>
    </row>
    <row r="236" spans="1:62" x14ac:dyDescent="0.25">
      <c r="A236" s="15" t="s">
        <v>274</v>
      </c>
      <c r="B236" s="13" t="s">
        <v>276</v>
      </c>
      <c r="C236" s="11">
        <v>25</v>
      </c>
      <c r="D236" s="11">
        <v>50</v>
      </c>
      <c r="E236" s="33">
        <v>5.91</v>
      </c>
      <c r="F236" s="11">
        <v>15</v>
      </c>
      <c r="G236" s="11"/>
      <c r="H236" s="11"/>
      <c r="I236" s="11"/>
      <c r="J236" s="32">
        <f>SUM(Hoja1!$F236:$I236)</f>
        <v>15</v>
      </c>
      <c r="K236" s="29"/>
      <c r="L236" s="11">
        <v>25</v>
      </c>
      <c r="M236" s="37">
        <f>+Hoja1!$K236/Hoja1!$L236*Hoja1!$C236</f>
        <v>0</v>
      </c>
      <c r="N236" s="37">
        <f>+Hoja1!$M263*Hoja1!$J263</f>
        <v>0</v>
      </c>
      <c r="O236" s="13"/>
      <c r="P236" s="13"/>
      <c r="BJ236"/>
    </row>
    <row r="237" spans="1:62" x14ac:dyDescent="0.25">
      <c r="A237" s="15" t="s">
        <v>274</v>
      </c>
      <c r="B237" s="13" t="s">
        <v>277</v>
      </c>
      <c r="C237" s="11">
        <v>50</v>
      </c>
      <c r="D237" s="11">
        <v>50</v>
      </c>
      <c r="E237" s="33">
        <v>6.33</v>
      </c>
      <c r="F237" s="11">
        <v>7</v>
      </c>
      <c r="G237" s="11"/>
      <c r="H237" s="11">
        <v>200</v>
      </c>
      <c r="I237" s="11"/>
      <c r="J237" s="32">
        <f>SUM(Hoja1!$F237:$I237)</f>
        <v>207</v>
      </c>
      <c r="K237" s="29"/>
      <c r="L237" s="11">
        <v>50</v>
      </c>
      <c r="M237" s="37">
        <f>+Hoja1!$K237/Hoja1!$L237*Hoja1!$C237</f>
        <v>0</v>
      </c>
      <c r="N237" s="37">
        <f>+Hoja1!$M264*Hoja1!$J264</f>
        <v>0</v>
      </c>
      <c r="O237" s="13"/>
      <c r="P237" s="13"/>
      <c r="BJ237"/>
    </row>
    <row r="238" spans="1:62" x14ac:dyDescent="0.25">
      <c r="A238" s="15" t="s">
        <v>274</v>
      </c>
      <c r="B238" s="13" t="s">
        <v>278</v>
      </c>
      <c r="C238" s="11">
        <v>50</v>
      </c>
      <c r="D238" s="11">
        <v>50</v>
      </c>
      <c r="E238" s="33">
        <v>4.95</v>
      </c>
      <c r="F238" s="11">
        <v>150</v>
      </c>
      <c r="G238" s="11"/>
      <c r="H238" s="11"/>
      <c r="I238" s="11">
        <v>2</v>
      </c>
      <c r="J238" s="32">
        <f>SUM(Hoja1!$F238:$I238)</f>
        <v>152</v>
      </c>
      <c r="K238" s="29"/>
      <c r="L238" s="11">
        <v>50</v>
      </c>
      <c r="M238" s="37">
        <f>+Hoja1!$K238/Hoja1!$L238*Hoja1!$C238</f>
        <v>0</v>
      </c>
      <c r="N238" s="37">
        <f>+Hoja1!$M265*Hoja1!$J265</f>
        <v>0</v>
      </c>
      <c r="O238" s="13"/>
      <c r="P238" s="13"/>
      <c r="BJ238"/>
    </row>
    <row r="239" spans="1:62" x14ac:dyDescent="0.25">
      <c r="A239" s="14" t="s">
        <v>63</v>
      </c>
      <c r="B239" s="10" t="s">
        <v>64</v>
      </c>
      <c r="C239" s="11">
        <v>1</v>
      </c>
      <c r="D239" s="11">
        <v>1</v>
      </c>
      <c r="E239" s="33">
        <v>5.0599999999999996</v>
      </c>
      <c r="F239" s="11">
        <v>24</v>
      </c>
      <c r="G239" s="11"/>
      <c r="H239" s="11"/>
      <c r="I239" s="11">
        <v>3</v>
      </c>
      <c r="J239" s="32">
        <f>SUM(Hoja1!$F239:$I239)</f>
        <v>27</v>
      </c>
      <c r="K239" s="29"/>
      <c r="L239" s="11">
        <v>1</v>
      </c>
      <c r="M239" s="37">
        <f>+Hoja1!$K239/Hoja1!$L239*Hoja1!$C239</f>
        <v>0</v>
      </c>
      <c r="N239" s="37">
        <f>+Hoja1!$M45*Hoja1!$J45</f>
        <v>0</v>
      </c>
      <c r="O239" s="12"/>
      <c r="P239" s="12"/>
      <c r="BJ239"/>
    </row>
    <row r="240" spans="1:62" x14ac:dyDescent="0.25">
      <c r="A240" s="15" t="s">
        <v>63</v>
      </c>
      <c r="B240" s="13" t="s">
        <v>122</v>
      </c>
      <c r="C240" s="11">
        <v>1</v>
      </c>
      <c r="D240" s="11">
        <v>1</v>
      </c>
      <c r="E240" s="33">
        <v>2.98</v>
      </c>
      <c r="F240" s="11">
        <v>5</v>
      </c>
      <c r="G240" s="11"/>
      <c r="H240" s="11"/>
      <c r="I240" s="11"/>
      <c r="J240" s="32">
        <f>SUM(Hoja1!$F240:$I240)</f>
        <v>5</v>
      </c>
      <c r="K240" s="29"/>
      <c r="L240" s="11">
        <v>1</v>
      </c>
      <c r="M240" s="37">
        <f>+Hoja1!$K240/Hoja1!$L240*Hoja1!$C240</f>
        <v>0</v>
      </c>
      <c r="N240" s="37">
        <f>+Hoja1!$M98*Hoja1!$J98</f>
        <v>0</v>
      </c>
      <c r="O240" s="12"/>
      <c r="P240" s="12"/>
      <c r="BJ240"/>
    </row>
    <row r="241" spans="1:62" x14ac:dyDescent="0.25">
      <c r="A241" s="15" t="s">
        <v>63</v>
      </c>
      <c r="B241" s="10" t="s">
        <v>317</v>
      </c>
      <c r="C241" s="11">
        <v>1</v>
      </c>
      <c r="D241" s="11">
        <v>1</v>
      </c>
      <c r="E241" s="33">
        <v>6.46</v>
      </c>
      <c r="F241" s="11">
        <v>6</v>
      </c>
      <c r="G241" s="11"/>
      <c r="H241" s="11"/>
      <c r="I241" s="11"/>
      <c r="J241" s="32">
        <f>SUM(Hoja1!$F241:$I241)</f>
        <v>6</v>
      </c>
      <c r="K241" s="29"/>
      <c r="L241" s="11">
        <v>1</v>
      </c>
      <c r="M241" s="37">
        <f>+Hoja1!$K241/Hoja1!$L241*Hoja1!$C241</f>
        <v>0</v>
      </c>
      <c r="N241" s="37">
        <f>+Hoja1!$M221*Hoja1!$J221</f>
        <v>0</v>
      </c>
      <c r="O241" s="12"/>
      <c r="P241" s="12"/>
      <c r="BJ241"/>
    </row>
    <row r="242" spans="1:62" x14ac:dyDescent="0.25">
      <c r="A242" s="9" t="s">
        <v>63</v>
      </c>
      <c r="B242" s="10" t="s">
        <v>318</v>
      </c>
      <c r="C242" s="11">
        <v>2</v>
      </c>
      <c r="D242" s="11">
        <v>2</v>
      </c>
      <c r="E242" s="33">
        <v>7.78</v>
      </c>
      <c r="F242" s="11">
        <v>2</v>
      </c>
      <c r="G242" s="11"/>
      <c r="H242" s="11"/>
      <c r="I242" s="11">
        <v>1</v>
      </c>
      <c r="J242" s="32">
        <f>SUM(Hoja1!$F242:$I242)</f>
        <v>3</v>
      </c>
      <c r="K242" s="29"/>
      <c r="L242" s="11">
        <v>2</v>
      </c>
      <c r="M242" s="37">
        <f>+Hoja1!$K242/Hoja1!$L242*Hoja1!$C242</f>
        <v>0</v>
      </c>
      <c r="N242" s="37">
        <f>+Hoja1!$M222*Hoja1!$J222</f>
        <v>0</v>
      </c>
      <c r="O242" s="12"/>
      <c r="P242" s="12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25"/>
      <c r="AV242" s="25"/>
      <c r="AW242" s="25"/>
      <c r="AX242" s="25"/>
      <c r="AY242" s="25"/>
      <c r="AZ242" s="25"/>
      <c r="BA242" s="25"/>
      <c r="BB242" s="25"/>
      <c r="BC242" s="25"/>
      <c r="BD242" s="25"/>
      <c r="BE242" s="25"/>
      <c r="BF242" s="25"/>
      <c r="BG242" s="25"/>
      <c r="BH242" s="25"/>
      <c r="BI242" s="25"/>
      <c r="BJ242"/>
    </row>
    <row r="243" spans="1:62" x14ac:dyDescent="0.25">
      <c r="A243" s="9" t="s">
        <v>63</v>
      </c>
      <c r="B243" s="10" t="s">
        <v>319</v>
      </c>
      <c r="C243" s="11">
        <v>2</v>
      </c>
      <c r="D243" s="11">
        <v>2</v>
      </c>
      <c r="E243" s="33">
        <v>5.17</v>
      </c>
      <c r="F243" s="11">
        <v>2</v>
      </c>
      <c r="G243" s="11"/>
      <c r="H243" s="11"/>
      <c r="I243" s="11"/>
      <c r="J243" s="32">
        <f>SUM(Hoja1!$F243:$I243)</f>
        <v>2</v>
      </c>
      <c r="K243" s="29"/>
      <c r="L243" s="11">
        <v>2</v>
      </c>
      <c r="M243" s="37">
        <f>+Hoja1!$K243/Hoja1!$L243*Hoja1!$C243</f>
        <v>0</v>
      </c>
      <c r="N243" s="37">
        <f>+Hoja1!$M223*Hoja1!$J223</f>
        <v>0</v>
      </c>
      <c r="O243" s="12"/>
      <c r="P243" s="12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5"/>
      <c r="AU243" s="25"/>
      <c r="AV243" s="25"/>
      <c r="AW243" s="25"/>
      <c r="AX243" s="25"/>
      <c r="AY243" s="25"/>
      <c r="AZ243" s="25"/>
      <c r="BA243" s="25"/>
      <c r="BB243" s="25"/>
      <c r="BC243" s="25"/>
      <c r="BD243" s="25"/>
      <c r="BE243" s="25"/>
      <c r="BF243" s="25"/>
      <c r="BG243" s="25"/>
      <c r="BH243" s="25"/>
      <c r="BI243" s="25"/>
      <c r="BJ243"/>
    </row>
    <row r="244" spans="1:62" x14ac:dyDescent="0.25">
      <c r="A244" s="15" t="s">
        <v>63</v>
      </c>
      <c r="B244" s="10" t="s">
        <v>320</v>
      </c>
      <c r="C244" s="11">
        <v>2</v>
      </c>
      <c r="D244" s="11">
        <v>2</v>
      </c>
      <c r="E244" s="33">
        <v>9.26</v>
      </c>
      <c r="F244" s="11">
        <v>2</v>
      </c>
      <c r="G244" s="11"/>
      <c r="H244" s="11"/>
      <c r="I244" s="11">
        <v>3</v>
      </c>
      <c r="J244" s="32">
        <f>SUM(Hoja1!$F244:$I244)</f>
        <v>5</v>
      </c>
      <c r="K244" s="29"/>
      <c r="L244" s="11">
        <v>2</v>
      </c>
      <c r="M244" s="37">
        <f>+Hoja1!$K244/Hoja1!$L244*Hoja1!$C244</f>
        <v>0</v>
      </c>
      <c r="N244" s="37">
        <f>+Hoja1!$M224*Hoja1!$J224</f>
        <v>0</v>
      </c>
      <c r="O244" s="12"/>
      <c r="P244" s="12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5"/>
      <c r="AU244" s="25"/>
      <c r="AV244" s="25"/>
      <c r="AW244" s="25"/>
      <c r="AX244" s="25"/>
      <c r="AY244" s="25"/>
      <c r="AZ244" s="25"/>
      <c r="BA244" s="25"/>
      <c r="BB244" s="25"/>
      <c r="BC244" s="25"/>
      <c r="BD244" s="25"/>
      <c r="BE244" s="25"/>
      <c r="BF244" s="25"/>
      <c r="BG244" s="25"/>
      <c r="BH244" s="25"/>
      <c r="BI244" s="25"/>
      <c r="BJ244"/>
    </row>
    <row r="245" spans="1:62" x14ac:dyDescent="0.25">
      <c r="A245" s="14" t="s">
        <v>63</v>
      </c>
      <c r="B245" s="10" t="s">
        <v>282</v>
      </c>
      <c r="C245" s="21">
        <v>30</v>
      </c>
      <c r="D245" s="21">
        <v>30</v>
      </c>
      <c r="E245" s="33">
        <v>0.88</v>
      </c>
      <c r="F245" s="11">
        <v>17</v>
      </c>
      <c r="G245" s="11"/>
      <c r="H245" s="11">
        <v>4</v>
      </c>
      <c r="I245" s="11"/>
      <c r="J245" s="32">
        <f>SUM(Hoja1!$F245:$I245)</f>
        <v>21</v>
      </c>
      <c r="K245" s="29"/>
      <c r="L245" s="21">
        <v>30</v>
      </c>
      <c r="M245" s="37">
        <f>+Hoja1!$K245/Hoja1!$L245*Hoja1!$C245</f>
        <v>0</v>
      </c>
      <c r="N245" s="37">
        <f>+Hoja1!$M269*Hoja1!$J269</f>
        <v>0</v>
      </c>
      <c r="O245" s="13"/>
      <c r="P245" s="13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5"/>
      <c r="AU245" s="25"/>
      <c r="AV245" s="25"/>
      <c r="AW245" s="25"/>
      <c r="AX245" s="25"/>
      <c r="AY245" s="25"/>
      <c r="AZ245" s="25"/>
      <c r="BA245" s="25"/>
      <c r="BB245" s="25"/>
      <c r="BC245" s="25"/>
      <c r="BD245" s="25"/>
      <c r="BE245" s="25"/>
      <c r="BF245" s="25"/>
      <c r="BG245" s="25"/>
      <c r="BH245" s="25"/>
      <c r="BI245" s="25"/>
      <c r="BJ245"/>
    </row>
    <row r="246" spans="1:62" x14ac:dyDescent="0.25">
      <c r="A246" s="15" t="s">
        <v>25</v>
      </c>
      <c r="B246" s="13" t="s">
        <v>26</v>
      </c>
      <c r="C246" s="11">
        <v>1</v>
      </c>
      <c r="D246" s="11">
        <v>1</v>
      </c>
      <c r="E246" s="33">
        <v>2.09</v>
      </c>
      <c r="F246" s="11">
        <v>135</v>
      </c>
      <c r="G246" s="11"/>
      <c r="H246" s="11"/>
      <c r="I246" s="11">
        <v>6</v>
      </c>
      <c r="J246" s="32">
        <f>SUM(Hoja1!$F246:$I246)</f>
        <v>141</v>
      </c>
      <c r="K246" s="29"/>
      <c r="L246" s="11">
        <v>1</v>
      </c>
      <c r="M246" s="37">
        <f>+Hoja1!$K246/Hoja1!$L246*Hoja1!$C246</f>
        <v>0</v>
      </c>
      <c r="N246" s="37">
        <f>+Hoja1!$M12*Hoja1!$J12</f>
        <v>0</v>
      </c>
      <c r="O246" s="12"/>
      <c r="P246" s="12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5"/>
      <c r="AU246" s="25"/>
      <c r="AV246" s="25"/>
      <c r="AW246" s="25"/>
      <c r="AX246" s="25"/>
      <c r="AY246" s="25"/>
      <c r="AZ246" s="25"/>
      <c r="BA246" s="25"/>
      <c r="BB246" s="25"/>
      <c r="BC246" s="25"/>
      <c r="BD246" s="25"/>
      <c r="BE246" s="25"/>
      <c r="BF246" s="25"/>
      <c r="BG246" s="25"/>
      <c r="BH246" s="25"/>
      <c r="BI246" s="25"/>
      <c r="BJ246"/>
    </row>
    <row r="247" spans="1:62" x14ac:dyDescent="0.25">
      <c r="A247" s="15" t="s">
        <v>25</v>
      </c>
      <c r="B247" s="13" t="s">
        <v>49</v>
      </c>
      <c r="C247" s="11">
        <v>100</v>
      </c>
      <c r="D247" s="11">
        <v>100</v>
      </c>
      <c r="E247" s="33">
        <v>1.57</v>
      </c>
      <c r="F247" s="11">
        <v>20</v>
      </c>
      <c r="G247" s="11"/>
      <c r="H247" s="11"/>
      <c r="I247" s="11">
        <v>1</v>
      </c>
      <c r="J247" s="32">
        <f>SUM(Hoja1!$F247:$I247)</f>
        <v>21</v>
      </c>
      <c r="K247" s="29"/>
      <c r="L247" s="11">
        <v>100</v>
      </c>
      <c r="M247" s="37">
        <f>+Hoja1!$K247/Hoja1!$L247*Hoja1!$C247</f>
        <v>0</v>
      </c>
      <c r="N247" s="37">
        <f>+Hoja1!$M33*Hoja1!$J33</f>
        <v>0</v>
      </c>
      <c r="O247" s="12"/>
      <c r="P247" s="12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5"/>
      <c r="AU247" s="25"/>
      <c r="AV247" s="25"/>
      <c r="AW247" s="25"/>
      <c r="AX247" s="25"/>
      <c r="AY247" s="25"/>
      <c r="AZ247" s="25"/>
      <c r="BA247" s="25"/>
      <c r="BB247" s="25"/>
      <c r="BC247" s="25"/>
      <c r="BD247" s="25"/>
      <c r="BE247" s="25"/>
      <c r="BF247" s="25"/>
      <c r="BG247" s="25"/>
      <c r="BH247" s="25"/>
      <c r="BI247" s="25"/>
      <c r="BJ247"/>
    </row>
    <row r="248" spans="1:62" x14ac:dyDescent="0.25">
      <c r="A248" s="15" t="s">
        <v>25</v>
      </c>
      <c r="B248" s="13" t="s">
        <v>50</v>
      </c>
      <c r="C248" s="11">
        <v>100</v>
      </c>
      <c r="D248" s="11">
        <v>100</v>
      </c>
      <c r="E248" s="33">
        <v>3.44</v>
      </c>
      <c r="F248" s="11">
        <v>20</v>
      </c>
      <c r="G248" s="11"/>
      <c r="H248" s="11"/>
      <c r="I248" s="11"/>
      <c r="J248" s="32">
        <f>SUM(Hoja1!$F248:$I248)</f>
        <v>20</v>
      </c>
      <c r="K248" s="29"/>
      <c r="L248" s="11">
        <v>100</v>
      </c>
      <c r="M248" s="37">
        <f>+Hoja1!$K248/Hoja1!$L248*Hoja1!$C248</f>
        <v>0</v>
      </c>
      <c r="N248" s="37">
        <f>+Hoja1!$M34*Hoja1!$J34</f>
        <v>0</v>
      </c>
      <c r="O248" s="12"/>
      <c r="P248" s="12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5"/>
      <c r="AU248" s="25"/>
      <c r="AV248" s="25"/>
      <c r="AW248" s="25"/>
      <c r="AX248" s="25"/>
      <c r="AY248" s="25"/>
      <c r="AZ248" s="25"/>
      <c r="BA248" s="25"/>
      <c r="BB248" s="25"/>
      <c r="BC248" s="25"/>
      <c r="BD248" s="25"/>
      <c r="BE248" s="25"/>
      <c r="BF248" s="25"/>
      <c r="BG248" s="25"/>
      <c r="BH248" s="25"/>
      <c r="BI248" s="25"/>
      <c r="BJ248"/>
    </row>
    <row r="249" spans="1:62" x14ac:dyDescent="0.25">
      <c r="A249" s="15" t="s">
        <v>25</v>
      </c>
      <c r="B249" s="13" t="s">
        <v>52</v>
      </c>
      <c r="C249" s="11">
        <v>88</v>
      </c>
      <c r="D249" s="11">
        <v>100</v>
      </c>
      <c r="E249" s="33">
        <v>1.63</v>
      </c>
      <c r="F249" s="11">
        <v>15</v>
      </c>
      <c r="G249" s="11">
        <v>20</v>
      </c>
      <c r="H249" s="11"/>
      <c r="I249" s="11"/>
      <c r="J249" s="32">
        <f>SUM(Hoja1!$F249:$I249)</f>
        <v>35</v>
      </c>
      <c r="K249" s="29"/>
      <c r="L249" s="11">
        <v>88</v>
      </c>
      <c r="M249" s="37">
        <f>+Hoja1!$K249/Hoja1!$L249*Hoja1!$C249</f>
        <v>0</v>
      </c>
      <c r="N249" s="37">
        <f>+Hoja1!$M36*Hoja1!$J36</f>
        <v>0</v>
      </c>
      <c r="O249" s="12"/>
      <c r="P249" s="12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5"/>
      <c r="AU249" s="25"/>
      <c r="AV249" s="25"/>
      <c r="AW249" s="25"/>
      <c r="AX249" s="25"/>
      <c r="AY249" s="25"/>
      <c r="AZ249" s="25"/>
      <c r="BA249" s="25"/>
      <c r="BB249" s="25"/>
      <c r="BC249" s="25"/>
      <c r="BD249" s="25"/>
      <c r="BE249" s="25"/>
      <c r="BF249" s="25"/>
      <c r="BG249" s="25"/>
      <c r="BH249" s="25"/>
      <c r="BI249" s="25"/>
      <c r="BJ249"/>
    </row>
    <row r="250" spans="1:62" ht="30" x14ac:dyDescent="0.25">
      <c r="A250" s="14" t="s">
        <v>25</v>
      </c>
      <c r="B250" s="10" t="s">
        <v>53</v>
      </c>
      <c r="C250" s="11">
        <v>1</v>
      </c>
      <c r="D250" s="11">
        <v>1</v>
      </c>
      <c r="E250" s="33">
        <v>5.12</v>
      </c>
      <c r="F250" s="11">
        <v>26</v>
      </c>
      <c r="G250" s="11">
        <v>20</v>
      </c>
      <c r="H250" s="11"/>
      <c r="I250" s="11"/>
      <c r="J250" s="32">
        <f>SUM(Hoja1!$F250:$I250)</f>
        <v>46</v>
      </c>
      <c r="K250" s="29"/>
      <c r="L250" s="11">
        <v>1</v>
      </c>
      <c r="M250" s="37">
        <f>+Hoja1!$K250/Hoja1!$L250*Hoja1!$C250</f>
        <v>0</v>
      </c>
      <c r="N250" s="37">
        <f>+Hoja1!$M37*Hoja1!$J37</f>
        <v>0</v>
      </c>
      <c r="O250" s="12"/>
      <c r="P250" s="12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  <c r="AY250" s="25"/>
      <c r="AZ250" s="25"/>
      <c r="BA250" s="25"/>
      <c r="BB250" s="25"/>
      <c r="BC250" s="25"/>
      <c r="BD250" s="25"/>
      <c r="BE250" s="25"/>
      <c r="BF250" s="25"/>
      <c r="BG250" s="25"/>
      <c r="BH250" s="25"/>
      <c r="BI250" s="25"/>
      <c r="BJ250"/>
    </row>
    <row r="251" spans="1:62" x14ac:dyDescent="0.25">
      <c r="A251" s="15" t="s">
        <v>25</v>
      </c>
      <c r="B251" s="13" t="s">
        <v>102</v>
      </c>
      <c r="C251" s="11">
        <v>1</v>
      </c>
      <c r="D251" s="11">
        <v>1</v>
      </c>
      <c r="E251" s="33">
        <v>15.51</v>
      </c>
      <c r="F251" s="11">
        <v>3</v>
      </c>
      <c r="G251" s="11"/>
      <c r="H251" s="11"/>
      <c r="I251" s="11"/>
      <c r="J251" s="32">
        <f>SUM(Hoja1!$F251:$I251)</f>
        <v>3</v>
      </c>
      <c r="K251" s="29"/>
      <c r="L251" s="11">
        <v>1</v>
      </c>
      <c r="M251" s="37">
        <f>+Hoja1!$K251/Hoja1!$L251*Hoja1!$C251</f>
        <v>0</v>
      </c>
      <c r="N251" s="37">
        <f>+Hoja1!$M79*Hoja1!$J79</f>
        <v>0</v>
      </c>
      <c r="O251" s="12"/>
      <c r="P251" s="12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5"/>
      <c r="AU251" s="25"/>
      <c r="AV251" s="25"/>
      <c r="AW251" s="25"/>
      <c r="AX251" s="25"/>
      <c r="AY251" s="25"/>
      <c r="AZ251" s="25"/>
      <c r="BA251" s="25"/>
      <c r="BB251" s="25"/>
      <c r="BC251" s="25"/>
      <c r="BD251" s="25"/>
      <c r="BE251" s="25"/>
      <c r="BF251" s="25"/>
      <c r="BG251" s="25"/>
      <c r="BH251" s="25"/>
      <c r="BI251" s="25"/>
      <c r="BJ251"/>
    </row>
    <row r="252" spans="1:62" x14ac:dyDescent="0.25">
      <c r="A252" s="15" t="s">
        <v>25</v>
      </c>
      <c r="B252" s="13" t="s">
        <v>103</v>
      </c>
      <c r="C252" s="11">
        <v>10</v>
      </c>
      <c r="D252" s="11">
        <v>25</v>
      </c>
      <c r="E252" s="33">
        <v>11.3</v>
      </c>
      <c r="F252" s="11">
        <v>16</v>
      </c>
      <c r="G252" s="11"/>
      <c r="H252" s="11"/>
      <c r="I252" s="11"/>
      <c r="J252" s="32">
        <f>SUM(Hoja1!$F252:$I252)</f>
        <v>16</v>
      </c>
      <c r="K252" s="29"/>
      <c r="L252" s="11">
        <v>10</v>
      </c>
      <c r="M252" s="37">
        <f>+Hoja1!$K252/Hoja1!$L252*Hoja1!$C252</f>
        <v>0</v>
      </c>
      <c r="N252" s="37">
        <f>+Hoja1!$M80*Hoja1!$J80</f>
        <v>0</v>
      </c>
      <c r="O252" s="12"/>
      <c r="P252" s="12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5"/>
      <c r="AU252" s="25"/>
      <c r="AV252" s="25"/>
      <c r="AW252" s="25"/>
      <c r="AX252" s="25"/>
      <c r="AY252" s="25"/>
      <c r="AZ252" s="25"/>
      <c r="BA252" s="25"/>
      <c r="BB252" s="25"/>
      <c r="BC252" s="25"/>
      <c r="BD252" s="25"/>
      <c r="BE252" s="25"/>
      <c r="BF252" s="25"/>
      <c r="BG252" s="25"/>
      <c r="BH252" s="25"/>
      <c r="BI252" s="25"/>
      <c r="BJ252"/>
    </row>
    <row r="253" spans="1:62" x14ac:dyDescent="0.25">
      <c r="A253" s="15" t="s">
        <v>25</v>
      </c>
      <c r="B253" s="13" t="s">
        <v>115</v>
      </c>
      <c r="C253" s="11">
        <v>1</v>
      </c>
      <c r="D253" s="11">
        <v>1</v>
      </c>
      <c r="E253" s="33">
        <v>1.62</v>
      </c>
      <c r="F253" s="11">
        <v>10</v>
      </c>
      <c r="G253" s="11"/>
      <c r="H253" s="11"/>
      <c r="I253" s="11"/>
      <c r="J253" s="32">
        <f>SUM(Hoja1!$F253:$I253)</f>
        <v>10</v>
      </c>
      <c r="K253" s="29"/>
      <c r="L253" s="11">
        <v>1</v>
      </c>
      <c r="M253" s="37">
        <f>+Hoja1!$K253/Hoja1!$L253*Hoja1!$C253</f>
        <v>0</v>
      </c>
      <c r="N253" s="37">
        <f>+Hoja1!$M92*Hoja1!$J92</f>
        <v>0</v>
      </c>
      <c r="O253" s="12"/>
      <c r="P253" s="12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5"/>
      <c r="AU253" s="25"/>
      <c r="AV253" s="25"/>
      <c r="AW253" s="25"/>
      <c r="AX253" s="25"/>
      <c r="AY253" s="25"/>
      <c r="AZ253" s="25"/>
      <c r="BA253" s="25"/>
      <c r="BB253" s="25"/>
      <c r="BC253" s="25"/>
      <c r="BD253" s="25"/>
      <c r="BE253" s="25"/>
      <c r="BF253" s="25"/>
      <c r="BG253" s="25"/>
      <c r="BH253" s="25"/>
      <c r="BI253" s="25"/>
      <c r="BJ253"/>
    </row>
    <row r="254" spans="1:62" x14ac:dyDescent="0.25">
      <c r="A254" s="15" t="s">
        <v>25</v>
      </c>
      <c r="B254" s="13" t="s">
        <v>120</v>
      </c>
      <c r="C254" s="11">
        <v>1</v>
      </c>
      <c r="D254" s="11">
        <v>1</v>
      </c>
      <c r="E254" s="33">
        <v>0.23</v>
      </c>
      <c r="F254" s="11">
        <v>42</v>
      </c>
      <c r="G254" s="11">
        <v>3</v>
      </c>
      <c r="H254" s="11">
        <v>2</v>
      </c>
      <c r="I254" s="11">
        <v>1</v>
      </c>
      <c r="J254" s="32">
        <f>SUM(Hoja1!$F254:$I254)</f>
        <v>48</v>
      </c>
      <c r="K254" s="29"/>
      <c r="L254" s="11">
        <v>1</v>
      </c>
      <c r="M254" s="37">
        <f>+Hoja1!$K254/Hoja1!$L254*Hoja1!$C254</f>
        <v>0</v>
      </c>
      <c r="N254" s="37">
        <f>+Hoja1!$M96*Hoja1!$J96</f>
        <v>0</v>
      </c>
      <c r="O254" s="12"/>
      <c r="P254" s="12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5"/>
      <c r="AU254" s="25"/>
      <c r="AV254" s="25"/>
      <c r="AW254" s="25"/>
      <c r="AX254" s="25"/>
      <c r="AY254" s="25"/>
      <c r="AZ254" s="25"/>
      <c r="BA254" s="25"/>
      <c r="BB254" s="25"/>
      <c r="BC254" s="25"/>
      <c r="BD254" s="25"/>
      <c r="BE254" s="25"/>
      <c r="BF254" s="25"/>
      <c r="BG254" s="25"/>
      <c r="BH254" s="25"/>
      <c r="BI254" s="25"/>
      <c r="BJ254"/>
    </row>
    <row r="255" spans="1:62" x14ac:dyDescent="0.25">
      <c r="A255" s="15" t="s">
        <v>25</v>
      </c>
      <c r="B255" s="13" t="s">
        <v>121</v>
      </c>
      <c r="C255" s="11">
        <v>1</v>
      </c>
      <c r="D255" s="11">
        <v>1</v>
      </c>
      <c r="E255" s="33">
        <v>2.52</v>
      </c>
      <c r="F255" s="11">
        <v>5</v>
      </c>
      <c r="G255" s="11"/>
      <c r="H255" s="11">
        <v>2</v>
      </c>
      <c r="I255" s="11"/>
      <c r="J255" s="32">
        <f>SUM(Hoja1!$F255:$I255)</f>
        <v>7</v>
      </c>
      <c r="K255" s="29"/>
      <c r="L255" s="11">
        <v>1</v>
      </c>
      <c r="M255" s="37">
        <f>+Hoja1!$K255/Hoja1!$L255*Hoja1!$C255</f>
        <v>0</v>
      </c>
      <c r="N255" s="37">
        <f>+Hoja1!$M97*Hoja1!$J97</f>
        <v>0</v>
      </c>
      <c r="O255" s="12"/>
      <c r="P255" s="12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5"/>
      <c r="AU255" s="25"/>
      <c r="AV255" s="25"/>
      <c r="AW255" s="25"/>
      <c r="AX255" s="25"/>
      <c r="AY255" s="25"/>
      <c r="AZ255" s="25"/>
      <c r="BA255" s="25"/>
      <c r="BB255" s="25"/>
      <c r="BC255" s="25"/>
      <c r="BD255" s="25"/>
      <c r="BE255" s="25"/>
      <c r="BF255" s="25"/>
      <c r="BG255" s="25"/>
      <c r="BH255" s="25"/>
      <c r="BI255" s="25"/>
      <c r="BJ255"/>
    </row>
    <row r="256" spans="1:62" x14ac:dyDescent="0.25">
      <c r="A256" s="14" t="s">
        <v>25</v>
      </c>
      <c r="B256" s="10" t="s">
        <v>125</v>
      </c>
      <c r="C256" s="11">
        <v>1</v>
      </c>
      <c r="D256" s="11">
        <v>1</v>
      </c>
      <c r="E256" s="33">
        <v>24.07</v>
      </c>
      <c r="F256" s="11">
        <v>19</v>
      </c>
      <c r="G256" s="11"/>
      <c r="H256" s="11"/>
      <c r="I256" s="11">
        <v>3</v>
      </c>
      <c r="J256" s="32">
        <f>SUM(Hoja1!$F256:$I256)</f>
        <v>22</v>
      </c>
      <c r="K256" s="29"/>
      <c r="L256" s="11">
        <v>1</v>
      </c>
      <c r="M256" s="37">
        <f>+Hoja1!$K256/Hoja1!$L256*Hoja1!$C256</f>
        <v>0</v>
      </c>
      <c r="N256" s="37">
        <f>+Hoja1!$M100*Hoja1!$J100</f>
        <v>0</v>
      </c>
      <c r="O256" s="12"/>
      <c r="P256" s="12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5"/>
      <c r="AU256" s="25"/>
      <c r="AV256" s="25"/>
      <c r="AW256" s="25"/>
      <c r="AX256" s="25"/>
      <c r="AY256" s="25"/>
      <c r="AZ256" s="25"/>
      <c r="BA256" s="25"/>
      <c r="BB256" s="25"/>
      <c r="BC256" s="25"/>
      <c r="BD256" s="25"/>
      <c r="BE256" s="25"/>
      <c r="BF256" s="25"/>
      <c r="BG256" s="25"/>
      <c r="BH256" s="25"/>
      <c r="BI256" s="25"/>
      <c r="BJ256"/>
    </row>
    <row r="257" spans="1:62" x14ac:dyDescent="0.25">
      <c r="A257" s="14" t="s">
        <v>25</v>
      </c>
      <c r="B257" s="10" t="s">
        <v>176</v>
      </c>
      <c r="C257" s="11">
        <v>50</v>
      </c>
      <c r="D257" s="11">
        <v>50</v>
      </c>
      <c r="E257" s="33">
        <v>2.25</v>
      </c>
      <c r="F257" s="11">
        <v>70</v>
      </c>
      <c r="G257" s="11">
        <v>120</v>
      </c>
      <c r="H257" s="11"/>
      <c r="I257" s="11">
        <v>24</v>
      </c>
      <c r="J257" s="32">
        <f>SUM(Hoja1!$F257:$I257)</f>
        <v>214</v>
      </c>
      <c r="K257" s="29"/>
      <c r="L257" s="11">
        <v>50</v>
      </c>
      <c r="M257" s="37">
        <f>+Hoja1!$K257/Hoja1!$L257*Hoja1!$C257</f>
        <v>0</v>
      </c>
      <c r="N257" s="37">
        <f>+Hoja1!$M145*Hoja1!$J145</f>
        <v>0</v>
      </c>
      <c r="O257" s="12"/>
      <c r="P257" s="12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5"/>
      <c r="AU257" s="25"/>
      <c r="AV257" s="25"/>
      <c r="AW257" s="25"/>
      <c r="AX257" s="25"/>
      <c r="AY257" s="25"/>
      <c r="AZ257" s="25"/>
      <c r="BA257" s="25"/>
      <c r="BB257" s="25"/>
      <c r="BC257" s="25"/>
      <c r="BD257" s="25"/>
      <c r="BE257" s="25"/>
      <c r="BF257" s="25"/>
      <c r="BG257" s="25"/>
      <c r="BH257" s="25"/>
      <c r="BI257" s="25"/>
      <c r="BJ257"/>
    </row>
    <row r="258" spans="1:62" x14ac:dyDescent="0.25">
      <c r="A258" s="15" t="s">
        <v>25</v>
      </c>
      <c r="B258" s="13" t="s">
        <v>183</v>
      </c>
      <c r="C258" s="11">
        <v>20</v>
      </c>
      <c r="D258" s="11">
        <v>50</v>
      </c>
      <c r="E258" s="33">
        <v>21.22</v>
      </c>
      <c r="F258" s="11">
        <v>8</v>
      </c>
      <c r="G258" s="11"/>
      <c r="H258" s="11"/>
      <c r="I258" s="11">
        <v>1</v>
      </c>
      <c r="J258" s="32">
        <f>SUM(Hoja1!$F258:$I258)</f>
        <v>9</v>
      </c>
      <c r="K258" s="29"/>
      <c r="L258" s="11">
        <v>20</v>
      </c>
      <c r="M258" s="37">
        <f>+Hoja1!$K258/Hoja1!$L258*Hoja1!$C258</f>
        <v>0</v>
      </c>
      <c r="N258" s="37">
        <f>+Hoja1!$M152*Hoja1!$J152</f>
        <v>0</v>
      </c>
      <c r="O258" s="12"/>
      <c r="P258" s="12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5"/>
      <c r="AU258" s="25"/>
      <c r="AV258" s="25"/>
      <c r="AW258" s="25"/>
      <c r="AX258" s="25"/>
      <c r="AY258" s="25"/>
      <c r="AZ258" s="25"/>
      <c r="BA258" s="25"/>
      <c r="BB258" s="25"/>
      <c r="BC258" s="25"/>
      <c r="BD258" s="25"/>
      <c r="BE258" s="25"/>
      <c r="BF258" s="25"/>
      <c r="BG258" s="25"/>
      <c r="BH258" s="25"/>
      <c r="BI258" s="25"/>
      <c r="BJ258"/>
    </row>
    <row r="259" spans="1:62" x14ac:dyDescent="0.25">
      <c r="A259" s="15" t="s">
        <v>25</v>
      </c>
      <c r="B259" s="10" t="s">
        <v>184</v>
      </c>
      <c r="C259" s="11">
        <v>50</v>
      </c>
      <c r="D259" s="11">
        <v>50</v>
      </c>
      <c r="E259" s="33">
        <v>18.170000000000002</v>
      </c>
      <c r="F259" s="11">
        <v>4</v>
      </c>
      <c r="G259" s="11"/>
      <c r="H259" s="11"/>
      <c r="I259" s="11">
        <v>10</v>
      </c>
      <c r="J259" s="32">
        <f>SUM(Hoja1!$F259:$I259)</f>
        <v>14</v>
      </c>
      <c r="K259" s="29"/>
      <c r="L259" s="11">
        <v>50</v>
      </c>
      <c r="M259" s="37">
        <f>+Hoja1!$K259/Hoja1!$L259*Hoja1!$C259</f>
        <v>0</v>
      </c>
      <c r="N259" s="37">
        <f>+Hoja1!$M153*Hoja1!$J153</f>
        <v>0</v>
      </c>
      <c r="O259" s="12"/>
      <c r="P259" s="12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5"/>
      <c r="AU259" s="25"/>
      <c r="AV259" s="25"/>
      <c r="AW259" s="25"/>
      <c r="AX259" s="25"/>
      <c r="AY259" s="25"/>
      <c r="AZ259" s="25"/>
      <c r="BA259" s="25"/>
      <c r="BB259" s="25"/>
      <c r="BC259" s="25"/>
      <c r="BD259" s="25"/>
      <c r="BE259" s="25"/>
      <c r="BF259" s="25"/>
      <c r="BG259" s="25"/>
      <c r="BH259" s="25"/>
      <c r="BI259" s="25"/>
      <c r="BJ259"/>
    </row>
    <row r="260" spans="1:62" x14ac:dyDescent="0.25">
      <c r="A260" s="14" t="s">
        <v>25</v>
      </c>
      <c r="B260" s="10" t="s">
        <v>185</v>
      </c>
      <c r="C260" s="11">
        <v>25</v>
      </c>
      <c r="D260" s="11">
        <v>50</v>
      </c>
      <c r="E260" s="33">
        <v>8.01</v>
      </c>
      <c r="F260" s="11">
        <v>12</v>
      </c>
      <c r="G260" s="11"/>
      <c r="H260" s="11"/>
      <c r="I260" s="11"/>
      <c r="J260" s="32">
        <f>SUM(Hoja1!$F260:$I260)</f>
        <v>12</v>
      </c>
      <c r="K260" s="29"/>
      <c r="L260" s="11">
        <v>25</v>
      </c>
      <c r="M260" s="37">
        <f>+Hoja1!$K260/Hoja1!$L260*Hoja1!$C260</f>
        <v>0</v>
      </c>
      <c r="N260" s="37">
        <f>+Hoja1!$M154*Hoja1!$J154</f>
        <v>0</v>
      </c>
      <c r="O260" s="12"/>
      <c r="P260" s="12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5"/>
      <c r="AU260" s="25"/>
      <c r="AV260" s="25"/>
      <c r="AW260" s="25"/>
      <c r="AX260" s="25"/>
      <c r="AY260" s="25"/>
      <c r="AZ260" s="25"/>
      <c r="BA260" s="25"/>
      <c r="BB260" s="25"/>
      <c r="BC260" s="25"/>
      <c r="BD260" s="25"/>
      <c r="BE260" s="25"/>
      <c r="BF260" s="25"/>
      <c r="BG260" s="25"/>
      <c r="BH260" s="25"/>
      <c r="BI260" s="25"/>
      <c r="BJ260"/>
    </row>
    <row r="261" spans="1:62" x14ac:dyDescent="0.25">
      <c r="A261" s="9" t="s">
        <v>25</v>
      </c>
      <c r="B261" s="10" t="s">
        <v>186</v>
      </c>
      <c r="C261" s="11">
        <v>6</v>
      </c>
      <c r="D261" s="11">
        <v>50</v>
      </c>
      <c r="E261" s="33">
        <v>0.97</v>
      </c>
      <c r="F261" s="11">
        <v>32</v>
      </c>
      <c r="G261" s="11"/>
      <c r="H261" s="11"/>
      <c r="I261" s="11"/>
      <c r="J261" s="32">
        <f>SUM(Hoja1!$F261:$I261)</f>
        <v>32</v>
      </c>
      <c r="K261" s="29"/>
      <c r="L261" s="11">
        <v>6</v>
      </c>
      <c r="M261" s="37">
        <f>+Hoja1!$K261/Hoja1!$L261*Hoja1!$C261</f>
        <v>0</v>
      </c>
      <c r="N261" s="37">
        <f>+Hoja1!$M155*Hoja1!$J155</f>
        <v>0</v>
      </c>
      <c r="O261" s="12"/>
      <c r="P261" s="12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5"/>
      <c r="AU261" s="25"/>
      <c r="AV261" s="25"/>
      <c r="AW261" s="25"/>
      <c r="AX261" s="25"/>
      <c r="AY261" s="25"/>
      <c r="AZ261" s="25"/>
      <c r="BA261" s="25"/>
      <c r="BB261" s="25"/>
      <c r="BC261" s="25"/>
      <c r="BD261" s="25"/>
      <c r="BE261" s="25"/>
      <c r="BF261" s="25"/>
      <c r="BG261" s="25"/>
      <c r="BH261" s="25"/>
      <c r="BI261" s="25"/>
      <c r="BJ261"/>
    </row>
    <row r="262" spans="1:62" x14ac:dyDescent="0.25">
      <c r="A262" s="15" t="s">
        <v>25</v>
      </c>
      <c r="B262" s="13" t="s">
        <v>321</v>
      </c>
      <c r="C262" s="11">
        <v>1</v>
      </c>
      <c r="D262" s="11">
        <v>1</v>
      </c>
      <c r="E262" s="33">
        <v>1.19</v>
      </c>
      <c r="F262" s="11">
        <v>36</v>
      </c>
      <c r="G262" s="11"/>
      <c r="H262" s="11"/>
      <c r="I262" s="11">
        <v>17</v>
      </c>
      <c r="J262" s="32">
        <f>SUM(Hoja1!$F262:$I262)</f>
        <v>53</v>
      </c>
      <c r="K262" s="29"/>
      <c r="L262" s="11">
        <v>1</v>
      </c>
      <c r="M262" s="37">
        <f>+Hoja1!$K262/Hoja1!$L262*Hoja1!$C262</f>
        <v>0</v>
      </c>
      <c r="N262" s="37">
        <f>+Hoja1!$M170*Hoja1!$J170</f>
        <v>0</v>
      </c>
      <c r="O262" s="12"/>
      <c r="P262" s="12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5"/>
      <c r="AU262" s="25"/>
      <c r="AV262" s="25"/>
      <c r="AW262" s="25"/>
      <c r="AX262" s="25"/>
      <c r="AY262" s="25"/>
      <c r="AZ262" s="25"/>
      <c r="BA262" s="25"/>
      <c r="BB262" s="25"/>
      <c r="BC262" s="25"/>
      <c r="BD262" s="25"/>
      <c r="BE262" s="25"/>
      <c r="BF262" s="25"/>
      <c r="BG262" s="25"/>
      <c r="BH262" s="25"/>
      <c r="BI262" s="25"/>
      <c r="BJ262"/>
    </row>
    <row r="263" spans="1:62" x14ac:dyDescent="0.25">
      <c r="A263" s="14" t="s">
        <v>25</v>
      </c>
      <c r="B263" s="10" t="s">
        <v>214</v>
      </c>
      <c r="C263" s="11">
        <v>1</v>
      </c>
      <c r="D263" s="11">
        <v>1</v>
      </c>
      <c r="E263" s="33">
        <v>1.1599999999999999</v>
      </c>
      <c r="F263" s="11">
        <v>40</v>
      </c>
      <c r="G263" s="11"/>
      <c r="H263" s="11"/>
      <c r="I263" s="11"/>
      <c r="J263" s="32">
        <f>SUM(Hoja1!$F263:$I263)</f>
        <v>40</v>
      </c>
      <c r="K263" s="29"/>
      <c r="L263" s="11">
        <v>1</v>
      </c>
      <c r="M263" s="37">
        <f>+Hoja1!$K263/Hoja1!$L263*Hoja1!$C263</f>
        <v>0</v>
      </c>
      <c r="N263" s="37">
        <f>+Hoja1!$M189*Hoja1!$J189</f>
        <v>0</v>
      </c>
      <c r="O263" s="12"/>
      <c r="P263" s="12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5"/>
      <c r="AU263" s="25"/>
      <c r="AV263" s="25"/>
      <c r="AW263" s="25"/>
      <c r="AX263" s="25"/>
      <c r="AY263" s="25"/>
      <c r="AZ263" s="25"/>
      <c r="BA263" s="25"/>
      <c r="BB263" s="25"/>
      <c r="BC263" s="25"/>
      <c r="BD263" s="25"/>
      <c r="BE263" s="25"/>
      <c r="BF263" s="25"/>
      <c r="BG263" s="25"/>
      <c r="BH263" s="25"/>
      <c r="BI263" s="25"/>
      <c r="BJ263"/>
    </row>
    <row r="264" spans="1:62" x14ac:dyDescent="0.25">
      <c r="A264" s="15" t="s">
        <v>25</v>
      </c>
      <c r="B264" s="13" t="s">
        <v>230</v>
      </c>
      <c r="C264" s="11">
        <v>48</v>
      </c>
      <c r="D264" s="11">
        <v>50</v>
      </c>
      <c r="E264" s="33">
        <v>24.1</v>
      </c>
      <c r="F264" s="11">
        <v>16</v>
      </c>
      <c r="G264" s="11"/>
      <c r="H264" s="11"/>
      <c r="I264" s="11"/>
      <c r="J264" s="32">
        <f>SUM(Hoja1!$F264:$I264)</f>
        <v>16</v>
      </c>
      <c r="K264" s="29"/>
      <c r="L264" s="11">
        <v>48</v>
      </c>
      <c r="M264" s="37">
        <f>+Hoja1!$K264/Hoja1!$L264*Hoja1!$C264</f>
        <v>0</v>
      </c>
      <c r="N264" s="37">
        <f>+Hoja1!$M205*Hoja1!$J205</f>
        <v>0</v>
      </c>
      <c r="O264" s="12"/>
      <c r="P264" s="12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5"/>
      <c r="AU264" s="25"/>
      <c r="AV264" s="25"/>
      <c r="AW264" s="25"/>
      <c r="AX264" s="25"/>
      <c r="AY264" s="25"/>
      <c r="AZ264" s="25"/>
      <c r="BA264" s="25"/>
      <c r="BB264" s="25"/>
      <c r="BC264" s="25"/>
      <c r="BD264" s="25"/>
      <c r="BE264" s="25"/>
      <c r="BF264" s="25"/>
      <c r="BG264" s="25"/>
      <c r="BH264" s="25"/>
      <c r="BI264" s="25"/>
      <c r="BJ264"/>
    </row>
    <row r="265" spans="1:62" x14ac:dyDescent="0.25">
      <c r="A265" s="14" t="s">
        <v>25</v>
      </c>
      <c r="B265" s="10" t="s">
        <v>248</v>
      </c>
      <c r="C265" s="11">
        <v>1</v>
      </c>
      <c r="D265" s="11">
        <v>1</v>
      </c>
      <c r="E265" s="33">
        <v>0.77</v>
      </c>
      <c r="F265" s="11">
        <v>30</v>
      </c>
      <c r="G265" s="11">
        <v>3</v>
      </c>
      <c r="H265" s="11">
        <v>2</v>
      </c>
      <c r="I265" s="11">
        <v>3</v>
      </c>
      <c r="J265" s="32">
        <f>SUM(Hoja1!$F265:$I265)</f>
        <v>38</v>
      </c>
      <c r="K265" s="29"/>
      <c r="L265" s="11">
        <v>1</v>
      </c>
      <c r="M265" s="37">
        <f>+Hoja1!$K265/Hoja1!$L265*Hoja1!$C265</f>
        <v>0</v>
      </c>
      <c r="N265" s="37">
        <f>+Hoja1!$M226*Hoja1!$J226</f>
        <v>0</v>
      </c>
      <c r="O265" s="12"/>
      <c r="P265" s="12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5"/>
      <c r="AU265" s="25"/>
      <c r="AV265" s="25"/>
      <c r="AW265" s="25"/>
      <c r="AX265" s="25"/>
      <c r="AY265" s="25"/>
      <c r="AZ265" s="25"/>
      <c r="BA265" s="25"/>
      <c r="BB265" s="25"/>
      <c r="BC265" s="25"/>
      <c r="BD265" s="25"/>
      <c r="BE265" s="25"/>
      <c r="BF265" s="25"/>
      <c r="BG265" s="25"/>
      <c r="BH265" s="25"/>
      <c r="BI265" s="25"/>
      <c r="BJ265"/>
    </row>
    <row r="266" spans="1:62" x14ac:dyDescent="0.25">
      <c r="A266" s="14" t="s">
        <v>25</v>
      </c>
      <c r="B266" s="10" t="s">
        <v>249</v>
      </c>
      <c r="C266" s="11">
        <v>1</v>
      </c>
      <c r="D266" s="11">
        <v>1</v>
      </c>
      <c r="E266" s="33">
        <v>1.1000000000000001</v>
      </c>
      <c r="F266" s="11">
        <v>29</v>
      </c>
      <c r="G266" s="11"/>
      <c r="H266" s="11">
        <v>1</v>
      </c>
      <c r="I266" s="11"/>
      <c r="J266" s="32">
        <f>SUM(Hoja1!$F266:$I266)</f>
        <v>30</v>
      </c>
      <c r="K266" s="29"/>
      <c r="L266" s="11">
        <v>1</v>
      </c>
      <c r="M266" s="37">
        <f>+Hoja1!$K266/Hoja1!$L266*Hoja1!$C266</f>
        <v>0</v>
      </c>
      <c r="N266" s="37">
        <f>+Hoja1!$M227*Hoja1!$J227</f>
        <v>0</v>
      </c>
      <c r="O266" s="12"/>
      <c r="P266" s="12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5"/>
      <c r="AU266" s="25"/>
      <c r="AV266" s="25"/>
      <c r="AW266" s="25"/>
      <c r="AX266" s="25"/>
      <c r="AY266" s="25"/>
      <c r="AZ266" s="25"/>
      <c r="BA266" s="25"/>
      <c r="BB266" s="25"/>
      <c r="BC266" s="25"/>
      <c r="BD266" s="25"/>
      <c r="BE266" s="25"/>
      <c r="BF266" s="25"/>
      <c r="BG266" s="25"/>
      <c r="BH266" s="25"/>
      <c r="BI266" s="25"/>
      <c r="BJ266"/>
    </row>
    <row r="267" spans="1:62" x14ac:dyDescent="0.25">
      <c r="A267" s="14" t="s">
        <v>25</v>
      </c>
      <c r="B267" s="10" t="s">
        <v>267</v>
      </c>
      <c r="C267" s="11">
        <v>1</v>
      </c>
      <c r="D267" s="11">
        <v>1</v>
      </c>
      <c r="E267" s="33">
        <v>0.54</v>
      </c>
      <c r="F267" s="11">
        <v>24</v>
      </c>
      <c r="G267" s="11"/>
      <c r="H267" s="11">
        <v>4</v>
      </c>
      <c r="I267" s="11">
        <v>6</v>
      </c>
      <c r="J267" s="32">
        <f>SUM(Hoja1!$F267:$I267)</f>
        <v>34</v>
      </c>
      <c r="K267" s="29"/>
      <c r="L267" s="11">
        <v>1</v>
      </c>
      <c r="M267" s="37">
        <f>+Hoja1!$K267/Hoja1!$L267*Hoja1!$C267</f>
        <v>0</v>
      </c>
      <c r="N267" s="37">
        <f>+Hoja1!$M255*Hoja1!$J255</f>
        <v>0</v>
      </c>
      <c r="O267" s="13"/>
      <c r="P267" s="13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5"/>
      <c r="AU267" s="25"/>
      <c r="AV267" s="25"/>
      <c r="AW267" s="25"/>
      <c r="AX267" s="25"/>
      <c r="AY267" s="25"/>
      <c r="AZ267" s="25"/>
      <c r="BA267" s="25"/>
      <c r="BB267" s="25"/>
      <c r="BC267" s="25"/>
      <c r="BD267" s="25"/>
      <c r="BE267" s="25"/>
      <c r="BF267" s="25"/>
      <c r="BG267" s="25"/>
      <c r="BH267" s="25"/>
      <c r="BI267" s="25"/>
      <c r="BJ267"/>
    </row>
    <row r="268" spans="1:62" x14ac:dyDescent="0.25">
      <c r="A268" s="14" t="s">
        <v>25</v>
      </c>
      <c r="B268" s="10" t="s">
        <v>268</v>
      </c>
      <c r="C268" s="11">
        <v>1</v>
      </c>
      <c r="D268" s="11">
        <v>1</v>
      </c>
      <c r="E268" s="33">
        <v>0.95</v>
      </c>
      <c r="F268" s="11">
        <v>37</v>
      </c>
      <c r="G268" s="11"/>
      <c r="H268" s="11">
        <v>4</v>
      </c>
      <c r="I268" s="11"/>
      <c r="J268" s="32">
        <f>SUM(Hoja1!$F268:$I268)</f>
        <v>41</v>
      </c>
      <c r="K268" s="29"/>
      <c r="L268" s="11">
        <v>1</v>
      </c>
      <c r="M268" s="37">
        <f>+Hoja1!$K268/Hoja1!$L268*Hoja1!$C268</f>
        <v>0</v>
      </c>
      <c r="N268" s="37">
        <f>+Hoja1!$M256*Hoja1!$J256</f>
        <v>0</v>
      </c>
      <c r="O268" s="13"/>
      <c r="P268" s="13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5"/>
      <c r="AU268" s="25"/>
      <c r="AV268" s="25"/>
      <c r="AW268" s="25"/>
      <c r="AX268" s="25"/>
      <c r="AY268" s="25"/>
      <c r="AZ268" s="25"/>
      <c r="BA268" s="25"/>
      <c r="BB268" s="25"/>
      <c r="BC268" s="25"/>
      <c r="BD268" s="25"/>
      <c r="BE268" s="25"/>
      <c r="BF268" s="25"/>
      <c r="BG268" s="25"/>
      <c r="BH268" s="25"/>
      <c r="BI268" s="25"/>
      <c r="BJ268"/>
    </row>
    <row r="269" spans="1:62" x14ac:dyDescent="0.25">
      <c r="A269" s="15" t="s">
        <v>25</v>
      </c>
      <c r="B269" s="13" t="s">
        <v>272</v>
      </c>
      <c r="C269" s="11">
        <v>5</v>
      </c>
      <c r="D269" s="11">
        <v>5</v>
      </c>
      <c r="E269" s="33">
        <v>5.17</v>
      </c>
      <c r="F269" s="11">
        <v>15</v>
      </c>
      <c r="G269" s="11"/>
      <c r="H269" s="11"/>
      <c r="I269" s="11"/>
      <c r="J269" s="32">
        <f>SUM(Hoja1!$F269:$I269)</f>
        <v>15</v>
      </c>
      <c r="K269" s="29"/>
      <c r="L269" s="11">
        <v>5</v>
      </c>
      <c r="M269" s="37">
        <f>+Hoja1!$K269/Hoja1!$L269*Hoja1!$C269</f>
        <v>0</v>
      </c>
      <c r="N269" s="37">
        <f>+Hoja1!$M260*Hoja1!$J260</f>
        <v>0</v>
      </c>
      <c r="O269" s="13"/>
      <c r="P269" s="13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5"/>
      <c r="AU269" s="25"/>
      <c r="AV269" s="25"/>
      <c r="AW269" s="25"/>
      <c r="AX269" s="25"/>
      <c r="AY269" s="25"/>
      <c r="AZ269" s="25"/>
      <c r="BA269" s="25"/>
      <c r="BB269" s="25"/>
      <c r="BC269" s="25"/>
      <c r="BD269" s="25"/>
      <c r="BE269" s="25"/>
      <c r="BF269" s="25"/>
      <c r="BG269" s="25"/>
      <c r="BH269" s="25"/>
      <c r="BI269" s="25"/>
      <c r="BJ269"/>
    </row>
    <row r="270" spans="1:62" x14ac:dyDescent="0.25">
      <c r="A270" s="15" t="s">
        <v>25</v>
      </c>
      <c r="B270" s="13" t="s">
        <v>273</v>
      </c>
      <c r="C270" s="11">
        <v>12</v>
      </c>
      <c r="D270" s="11">
        <v>20</v>
      </c>
      <c r="E270" s="33">
        <v>4.25</v>
      </c>
      <c r="F270" s="11">
        <v>15</v>
      </c>
      <c r="G270" s="11"/>
      <c r="H270" s="11"/>
      <c r="I270" s="11"/>
      <c r="J270" s="32">
        <f>SUM(Hoja1!$F270:$I270)</f>
        <v>15</v>
      </c>
      <c r="K270" s="29"/>
      <c r="L270" s="11">
        <v>12</v>
      </c>
      <c r="M270" s="37">
        <f>+Hoja1!$K270/Hoja1!$L270*Hoja1!$C270</f>
        <v>0</v>
      </c>
      <c r="N270" s="37">
        <f>+Hoja1!$M261*Hoja1!$J261</f>
        <v>0</v>
      </c>
      <c r="O270" s="13"/>
      <c r="P270" s="13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25"/>
      <c r="AV270" s="25"/>
      <c r="AW270" s="25"/>
      <c r="AX270" s="25"/>
      <c r="AY270" s="25"/>
      <c r="AZ270" s="25"/>
      <c r="BA270" s="25"/>
      <c r="BB270" s="25"/>
      <c r="BC270" s="25"/>
      <c r="BD270" s="25"/>
      <c r="BE270" s="25"/>
      <c r="BF270" s="25"/>
      <c r="BG270" s="25"/>
      <c r="BH270" s="25"/>
      <c r="BI270" s="25"/>
      <c r="BJ270"/>
    </row>
    <row r="271" spans="1:62" x14ac:dyDescent="0.25">
      <c r="A271" s="14" t="s">
        <v>25</v>
      </c>
      <c r="B271" s="10" t="s">
        <v>283</v>
      </c>
      <c r="C271" s="11">
        <v>1</v>
      </c>
      <c r="D271" s="11">
        <v>1</v>
      </c>
      <c r="E271" s="33">
        <v>0.5</v>
      </c>
      <c r="F271" s="11">
        <v>193</v>
      </c>
      <c r="G271" s="11">
        <v>2</v>
      </c>
      <c r="H271" s="11">
        <v>4</v>
      </c>
      <c r="I271" s="11">
        <v>16</v>
      </c>
      <c r="J271" s="32">
        <f>SUM(Hoja1!$F271:$I271)</f>
        <v>215</v>
      </c>
      <c r="K271" s="29"/>
      <c r="L271" s="11">
        <v>1</v>
      </c>
      <c r="M271" s="37">
        <f>+Hoja1!$K271/Hoja1!$L271*Hoja1!$C271</f>
        <v>0</v>
      </c>
      <c r="N271" s="37">
        <f>+Hoja1!$M270*Hoja1!$J270</f>
        <v>0</v>
      </c>
      <c r="O271" s="13"/>
      <c r="P271" s="13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5"/>
      <c r="AU271" s="25"/>
      <c r="AV271" s="25"/>
      <c r="AW271" s="25"/>
      <c r="AX271" s="25"/>
      <c r="AY271" s="25"/>
      <c r="AZ271" s="25"/>
      <c r="BA271" s="25"/>
      <c r="BB271" s="25"/>
      <c r="BC271" s="25"/>
      <c r="BD271" s="25"/>
      <c r="BE271" s="25"/>
      <c r="BF271" s="25"/>
      <c r="BG271" s="25"/>
      <c r="BH271" s="25"/>
      <c r="BI271" s="25"/>
      <c r="BJ271"/>
    </row>
    <row r="272" spans="1:62" x14ac:dyDescent="0.25">
      <c r="A272" s="15" t="s">
        <v>25</v>
      </c>
      <c r="B272" s="13" t="s">
        <v>284</v>
      </c>
      <c r="C272" s="11">
        <v>1</v>
      </c>
      <c r="D272" s="11">
        <v>1</v>
      </c>
      <c r="E272" s="33">
        <v>0.34</v>
      </c>
      <c r="F272" s="11">
        <v>85</v>
      </c>
      <c r="G272" s="11"/>
      <c r="H272" s="11"/>
      <c r="I272" s="11">
        <v>16</v>
      </c>
      <c r="J272" s="32">
        <f>SUM(Hoja1!$F272:$I272)</f>
        <v>101</v>
      </c>
      <c r="K272" s="29"/>
      <c r="L272" s="11">
        <v>1</v>
      </c>
      <c r="M272" s="37">
        <f>+Hoja1!$K272/Hoja1!$L272*Hoja1!$C272</f>
        <v>0</v>
      </c>
      <c r="N272" s="37">
        <f>+Hoja1!$M271*Hoja1!$J271</f>
        <v>0</v>
      </c>
      <c r="O272" s="13"/>
      <c r="P272" s="13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5"/>
      <c r="AU272" s="25"/>
      <c r="AV272" s="25"/>
      <c r="AW272" s="25"/>
      <c r="AX272" s="25"/>
      <c r="AY272" s="25"/>
      <c r="AZ272" s="25"/>
      <c r="BA272" s="25"/>
      <c r="BB272" s="25"/>
      <c r="BC272" s="25"/>
      <c r="BD272" s="25"/>
      <c r="BE272" s="25"/>
      <c r="BF272" s="25"/>
      <c r="BG272" s="25"/>
      <c r="BH272" s="25"/>
      <c r="BI272" s="25"/>
      <c r="BJ272"/>
    </row>
    <row r="273" spans="1:62" x14ac:dyDescent="0.25">
      <c r="A273" s="15" t="s">
        <v>25</v>
      </c>
      <c r="B273" s="13" t="s">
        <v>285</v>
      </c>
      <c r="C273" s="11">
        <v>1</v>
      </c>
      <c r="D273" s="11">
        <v>1</v>
      </c>
      <c r="E273" s="33">
        <v>1.29</v>
      </c>
      <c r="F273" s="11">
        <v>25</v>
      </c>
      <c r="G273" s="11"/>
      <c r="H273" s="11"/>
      <c r="I273" s="11"/>
      <c r="J273" s="32">
        <f>SUM(Hoja1!$F273:$I273)</f>
        <v>25</v>
      </c>
      <c r="K273" s="29"/>
      <c r="L273" s="11">
        <v>1</v>
      </c>
      <c r="M273" s="37">
        <f>+Hoja1!$K273/Hoja1!$L273*Hoja1!$C273</f>
        <v>0</v>
      </c>
      <c r="N273" s="37">
        <f>+Hoja1!$M272*Hoja1!$J272</f>
        <v>0</v>
      </c>
      <c r="O273" s="13"/>
      <c r="P273" s="13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25"/>
      <c r="AV273" s="25"/>
      <c r="AW273" s="25"/>
      <c r="AX273" s="25"/>
      <c r="AY273" s="25"/>
      <c r="AZ273" s="25"/>
      <c r="BA273" s="25"/>
      <c r="BB273" s="25"/>
      <c r="BC273" s="25"/>
      <c r="BD273" s="25"/>
      <c r="BE273" s="25"/>
      <c r="BF273" s="25"/>
      <c r="BG273" s="25"/>
      <c r="BH273" s="25"/>
      <c r="BI273" s="25"/>
      <c r="BJ273"/>
    </row>
    <row r="274" spans="1:62" x14ac:dyDescent="0.25">
      <c r="A274" s="14" t="s">
        <v>25</v>
      </c>
      <c r="B274" s="10" t="s">
        <v>286</v>
      </c>
      <c r="C274" s="11">
        <v>100</v>
      </c>
      <c r="D274" s="11">
        <v>100</v>
      </c>
      <c r="E274" s="33">
        <v>0.28999999999999998</v>
      </c>
      <c r="F274" s="11">
        <v>13</v>
      </c>
      <c r="G274" s="11"/>
      <c r="H274" s="11">
        <v>1</v>
      </c>
      <c r="I274" s="11">
        <v>3</v>
      </c>
      <c r="J274" s="32">
        <f>SUM(Hoja1!$F274:$I274)</f>
        <v>17</v>
      </c>
      <c r="K274" s="29"/>
      <c r="L274" s="11">
        <v>100</v>
      </c>
      <c r="M274" s="37">
        <f>+Hoja1!$K274/Hoja1!$L274*Hoja1!$C274</f>
        <v>0</v>
      </c>
      <c r="N274" s="37">
        <f>+Hoja1!$M273*Hoja1!$J273</f>
        <v>0</v>
      </c>
      <c r="O274" s="13"/>
      <c r="P274" s="13"/>
      <c r="BJ274"/>
    </row>
    <row r="275" spans="1:62" x14ac:dyDescent="0.25">
      <c r="A275" s="14" t="s">
        <v>25</v>
      </c>
      <c r="B275" s="10" t="s">
        <v>287</v>
      </c>
      <c r="C275" s="11">
        <v>100</v>
      </c>
      <c r="D275" s="11">
        <v>150</v>
      </c>
      <c r="E275" s="33">
        <v>0.39</v>
      </c>
      <c r="F275" s="11">
        <v>32</v>
      </c>
      <c r="G275" s="11">
        <v>1</v>
      </c>
      <c r="H275" s="11">
        <v>1</v>
      </c>
      <c r="I275" s="11"/>
      <c r="J275" s="32">
        <f>SUM(Hoja1!$F275:$I275)</f>
        <v>34</v>
      </c>
      <c r="K275" s="29"/>
      <c r="L275" s="11">
        <v>100</v>
      </c>
      <c r="M275" s="37">
        <f>+Hoja1!$K275/Hoja1!$L275*Hoja1!$C275</f>
        <v>0</v>
      </c>
      <c r="N275" s="37">
        <f>+Hoja1!$M274*Hoja1!$J274</f>
        <v>0</v>
      </c>
      <c r="O275" s="12"/>
      <c r="P275" s="12"/>
      <c r="BJ275"/>
    </row>
    <row r="276" spans="1:62" x14ac:dyDescent="0.25">
      <c r="A276" s="38"/>
      <c r="B276" s="39"/>
      <c r="C276" s="40"/>
      <c r="D276" s="41"/>
      <c r="E276" s="42"/>
      <c r="F276" s="43"/>
      <c r="G276" s="44"/>
      <c r="H276" s="44"/>
      <c r="I276" s="44"/>
      <c r="J276" s="44"/>
      <c r="K276" s="39"/>
      <c r="L276" s="45"/>
      <c r="M276" s="46"/>
      <c r="N276" s="48"/>
      <c r="O276" s="39"/>
      <c r="P276" s="39"/>
      <c r="BJ276"/>
    </row>
  </sheetData>
  <pageMargins left="0.70000000000000007" right="0.70000000000000007" top="1.1437007874015752" bottom="1.1437007874015752" header="0.75000000000000011" footer="0.75000000000000011"/>
  <pageSetup paperSize="9" fitToWidth="0" fitToHeight="0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619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Hoja1!_FilterDatabase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Servei de Sistemes d'Informació i Telecomunicacions</dc:creator>
  <cp:lastModifiedBy>Servei de Sistemes d'Informació i Telecomunicacions</cp:lastModifiedBy>
  <cp:revision>16</cp:revision>
  <dcterms:created xsi:type="dcterms:W3CDTF">2020-03-03T11:50:13Z</dcterms:created>
  <dcterms:modified xsi:type="dcterms:W3CDTF">2021-03-08T10:41:12Z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Ajuntament de Mataró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