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CONTRACTACIONS\GESTIO\EXPEDIENTS\EXPEDIENTS 2021\325-2021 O_2s_Vigilancia de la salut GTM 105070_(SONIA)\VS_17_febrer\"/>
    </mc:Choice>
  </mc:AlternateContent>
  <bookViews>
    <workbookView xWindow="120" yWindow="120" windowWidth="28515" windowHeight="12585"/>
  </bookViews>
  <sheets>
    <sheet name=" ANNEX OFERTA ECONÒMICA" sheetId="1" r:id="rId1"/>
    <sheet name="Hoja1" sheetId="2" r:id="rId2"/>
  </sheets>
  <definedNames>
    <definedName name="__xlfn_SUMIFS">NA()</definedName>
  </definedNames>
  <calcPr calcId="152511"/>
</workbook>
</file>

<file path=xl/calcChain.xml><?xml version="1.0" encoding="utf-8"?>
<calcChain xmlns="http://schemas.openxmlformats.org/spreadsheetml/2006/main">
  <c r="H24" i="1" l="1"/>
  <c r="J29" i="1"/>
  <c r="H29" i="1"/>
  <c r="J28" i="1"/>
  <c r="H28" i="1"/>
  <c r="J27" i="1"/>
  <c r="H27" i="1"/>
  <c r="J26" i="1"/>
  <c r="H26" i="1"/>
  <c r="J25" i="1"/>
  <c r="H25" i="1"/>
  <c r="J24" i="1"/>
  <c r="J23" i="1"/>
  <c r="H23" i="1"/>
  <c r="H31" i="1" l="1"/>
  <c r="H34" i="1"/>
  <c r="J31" i="1"/>
  <c r="J34" i="1" s="1"/>
  <c r="I34" i="1" l="1"/>
</calcChain>
</file>

<file path=xl/sharedStrings.xml><?xml version="1.0" encoding="utf-8"?>
<sst xmlns="http://schemas.openxmlformats.org/spreadsheetml/2006/main" count="37" uniqueCount="36">
  <si>
    <t xml:space="preserve">En ........................................ major d'edat, amb DNI núm ….................................. </t>
  </si>
  <si>
    <t>FAIG CONSTAR:</t>
  </si>
  <si>
    <t>DESCRIPCIÓ DELS SERVEIS</t>
  </si>
  <si>
    <t>PREU UNITARI MÀXIM (€)</t>
  </si>
  <si>
    <t>IVA aplicable</t>
  </si>
  <si>
    <t>CONSUM (A)</t>
  </si>
  <si>
    <t>TOTAL</t>
  </si>
  <si>
    <t>OFERTA PER UNITAT (B)</t>
  </si>
  <si>
    <t>OFERTA TOTAL (AxB)</t>
  </si>
  <si>
    <t>Especialitat de Vigilància de la Salut</t>
  </si>
  <si>
    <t>Reconeixement mèdic ordinàri</t>
  </si>
  <si>
    <t>Reconeixement mèdic específic</t>
  </si>
  <si>
    <t>Vacunació de la grip</t>
  </si>
  <si>
    <t>Vacunació del tètanus</t>
  </si>
  <si>
    <t>Vacunació de la hepatitis</t>
  </si>
  <si>
    <t>Perfil pre-vacunal de la hepatitis</t>
  </si>
  <si>
    <t>TOTAL  (sense IVA)</t>
  </si>
  <si>
    <t>BAIXA</t>
  </si>
  <si>
    <t xml:space="preserve">OFERTA </t>
  </si>
  <si>
    <t>TOTAL (IVA INCLÒS)</t>
  </si>
  <si>
    <t>TOTAL MÀXIM (€)</t>
  </si>
  <si>
    <t>ANNEX MODEL D'OFERTA ECONÒMICA I DESGLOSSAMENT</t>
  </si>
  <si>
    <t>Seguretat social:</t>
  </si>
  <si>
    <t>Categoria professional</t>
  </si>
  <si>
    <t>Hores conveni anuals (3)</t>
  </si>
  <si>
    <t>Cost empresa SS (2)</t>
  </si>
  <si>
    <t>Sou conveni anual (1)</t>
  </si>
  <si>
    <t>(2) Can indicar l'import total i/o el percentatge respecte del sou.</t>
  </si>
  <si>
    <t>Preu conveni (PC)</t>
  </si>
  <si>
    <r>
      <rPr>
        <b/>
        <sz val="11"/>
        <color indexed="8"/>
        <rFont val="Calibri"/>
        <family val="2"/>
      </rPr>
      <t>4.-</t>
    </r>
    <r>
      <rPr>
        <sz val="11"/>
        <color indexed="8"/>
        <rFont val="Calibri"/>
        <family val="2"/>
      </rPr>
      <t xml:space="preserve"> El preu-hora de conveni per a cada categoria s'obtindrà automàticament mitjançant l'aplicació de la fórmula PC= (1)+(2) / (3)</t>
    </r>
  </si>
  <si>
    <r>
      <rPr>
        <b/>
        <sz val="11"/>
        <color indexed="8"/>
        <rFont val="Calibri"/>
        <family val="2"/>
      </rPr>
      <t>3.-</t>
    </r>
    <r>
      <rPr>
        <sz val="11"/>
        <color indexed="8"/>
        <rFont val="Calibri"/>
        <family val="2"/>
      </rPr>
      <t xml:space="preserve"> Que a la taula següetn es defineix el preu-hora mínim teòric de les categories professionals d'acord amb el que estableix el conveni, afegint les despeses de</t>
    </r>
  </si>
  <si>
    <r>
      <rPr>
        <b/>
        <sz val="11"/>
        <color indexed="8"/>
        <rFont val="Calibri"/>
        <family val="2"/>
      </rPr>
      <t>2.-</t>
    </r>
    <r>
      <rPr>
        <sz val="11"/>
        <color indexed="8"/>
        <rFont val="Calibri"/>
        <family val="2"/>
      </rPr>
      <t xml:space="preserve"> Que el conveni laboral al qual està adscrita l'empresa és: ……………………………………………………….</t>
    </r>
  </si>
  <si>
    <r>
      <rPr>
        <b/>
        <sz val="11"/>
        <color indexed="8"/>
        <rFont val="Calibri"/>
        <family val="2"/>
      </rPr>
      <t>1.-</t>
    </r>
    <r>
      <rPr>
        <sz val="11"/>
        <color indexed="8"/>
        <rFont val="Calibri"/>
        <family val="2"/>
      </rPr>
      <t xml:space="preserve"> Que ofereixo realització de l'activitat de Vigilància de la Salut pel següent preu: </t>
    </r>
  </si>
  <si>
    <r>
      <rPr>
        <b/>
        <sz val="11"/>
        <color indexed="8"/>
        <rFont val="Calibri"/>
        <family val="2"/>
      </rPr>
      <t>5.-</t>
    </r>
    <r>
      <rPr>
        <sz val="11"/>
        <color indexed="8"/>
        <rFont val="Calibri"/>
        <family val="2"/>
      </rPr>
      <t xml:space="preserve"> Que el personal de l'empresa obté un sou igual o superior al del conveni.</t>
    </r>
  </si>
  <si>
    <t>(Signatura digital)</t>
  </si>
  <si>
    <r>
      <t xml:space="preserve">en nom propi i/o en representació de .................................................................... amb capacitat jurídica i d'obrar, assabentat del Plec de Condicions i pressupost que ha de regir l'adjudicació per la </t>
    </r>
    <r>
      <rPr>
        <b/>
        <sz val="11"/>
        <color indexed="8"/>
        <rFont val="Calibri"/>
        <family val="2"/>
      </rPr>
      <t>contractació d'un Servei de Prevenció Aliè que es faci càrrec de l'activitat de VIGILÀNCIA DE LA SALUT</t>
    </r>
    <r>
      <rPr>
        <sz val="11"/>
        <color indexed="8"/>
        <rFont val="Calibri"/>
        <family val="2"/>
      </rPr>
      <t xml:space="preserve"> del personal de l'Ajuntament de Mataró.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</si>
</sst>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€&quot;"/>
  </numFmts>
  <fonts count="19" x14ac:knownFonts="1">
    <font>
      <sz val="11"/>
      <color indexed="8"/>
      <name val="Calibri"/>
      <family val="2"/>
    </font>
    <font>
      <sz val="7"/>
      <name val="Arial"/>
      <family val="2"/>
    </font>
    <font>
      <sz val="14"/>
      <name val="Arial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7"/>
      <name val="Times New Roman"/>
      <family val="1"/>
    </font>
    <font>
      <b/>
      <sz val="10"/>
      <name val="Calibri"/>
      <family val="2"/>
    </font>
    <font>
      <b/>
      <sz val="8"/>
      <name val="Calibri"/>
      <family val="2"/>
    </font>
    <font>
      <sz val="7"/>
      <name val="Times New Roman"/>
      <family val="1"/>
    </font>
    <font>
      <sz val="8"/>
      <name val="Calibri"/>
      <family val="2"/>
    </font>
    <font>
      <sz val="10"/>
      <name val="Calibri"/>
      <family val="2"/>
    </font>
    <font>
      <sz val="10"/>
      <color indexed="8"/>
      <name val="Calibri"/>
      <family val="2"/>
    </font>
    <font>
      <sz val="10"/>
      <name val="Times New Roman"/>
      <family val="1"/>
    </font>
    <font>
      <sz val="7"/>
      <name val="Calibri"/>
      <family val="2"/>
    </font>
    <font>
      <b/>
      <sz val="11"/>
      <name val="Arial"/>
      <family val="2"/>
    </font>
    <font>
      <sz val="10"/>
      <color indexed="8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CF49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59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 applyAlignment="1" applyProtection="1">
      <alignment horizontal="center"/>
      <protection hidden="1"/>
    </xf>
    <xf numFmtId="0" fontId="1" fillId="0" borderId="0" xfId="0" applyFont="1" applyProtection="1">
      <protection hidden="1"/>
    </xf>
    <xf numFmtId="164" fontId="1" fillId="0" borderId="0" xfId="0" applyNumberFormat="1" applyFont="1" applyProtection="1">
      <protection hidden="1"/>
    </xf>
    <xf numFmtId="0" fontId="0" fillId="0" borderId="0" xfId="0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Protection="1">
      <protection hidden="1"/>
    </xf>
    <xf numFmtId="0" fontId="4" fillId="0" borderId="0" xfId="0" applyFont="1" applyAlignment="1" applyProtection="1">
      <alignment horizontal="center"/>
      <protection hidden="1"/>
    </xf>
    <xf numFmtId="0" fontId="5" fillId="0" borderId="0" xfId="0" applyFont="1" applyAlignment="1" applyProtection="1">
      <alignment horizontal="center"/>
      <protection hidden="1"/>
    </xf>
    <xf numFmtId="0" fontId="6" fillId="0" borderId="0" xfId="0" applyFont="1" applyAlignment="1" applyProtection="1">
      <alignment horizontal="left"/>
      <protection hidden="1"/>
    </xf>
    <xf numFmtId="0" fontId="4" fillId="0" borderId="0" xfId="0" applyFont="1" applyProtection="1">
      <protection hidden="1"/>
    </xf>
    <xf numFmtId="0" fontId="7" fillId="0" borderId="0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 wrapText="1" indent="1"/>
    </xf>
    <xf numFmtId="4" fontId="9" fillId="2" borderId="2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0" xfId="0" applyFont="1" applyFill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 wrapText="1" indent="1"/>
    </xf>
    <xf numFmtId="4" fontId="11" fillId="0" borderId="3" xfId="0" applyNumberFormat="1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4" fontId="11" fillId="0" borderId="5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12" fillId="0" borderId="1" xfId="0" applyFont="1" applyBorder="1" applyAlignment="1">
      <alignment vertical="top"/>
    </xf>
    <xf numFmtId="0" fontId="13" fillId="0" borderId="2" xfId="0" applyNumberFormat="1" applyFont="1" applyBorder="1" applyAlignment="1">
      <alignment wrapText="1"/>
    </xf>
    <xf numFmtId="4" fontId="8" fillId="2" borderId="6" xfId="0" applyNumberFormat="1" applyFont="1" applyFill="1" applyBorder="1"/>
    <xf numFmtId="9" fontId="8" fillId="2" borderId="7" xfId="0" applyNumberFormat="1" applyFont="1" applyFill="1" applyBorder="1"/>
    <xf numFmtId="4" fontId="12" fillId="2" borderId="8" xfId="0" applyNumberFormat="1" applyFont="1" applyFill="1" applyBorder="1" applyAlignment="1">
      <alignment horizontal="right"/>
    </xf>
    <xf numFmtId="0" fontId="12" fillId="2" borderId="2" xfId="0" applyFont="1" applyFill="1" applyBorder="1"/>
    <xf numFmtId="4" fontId="12" fillId="0" borderId="2" xfId="0" applyNumberFormat="1" applyFont="1" applyFill="1" applyBorder="1" applyAlignment="1">
      <alignment horizontal="right"/>
    </xf>
    <xf numFmtId="4" fontId="12" fillId="0" borderId="2" xfId="0" applyNumberFormat="1" applyFont="1" applyBorder="1"/>
    <xf numFmtId="0" fontId="10" fillId="0" borderId="0" xfId="0" applyFont="1"/>
    <xf numFmtId="0" fontId="10" fillId="0" borderId="0" xfId="0" applyFont="1" applyBorder="1"/>
    <xf numFmtId="0" fontId="14" fillId="0" borderId="0" xfId="0" applyFont="1"/>
    <xf numFmtId="4" fontId="12" fillId="2" borderId="2" xfId="0" applyNumberFormat="1" applyFont="1" applyFill="1" applyBorder="1" applyAlignment="1">
      <alignment horizontal="right"/>
    </xf>
    <xf numFmtId="0" fontId="7" fillId="0" borderId="0" xfId="0" applyFont="1" applyFill="1" applyBorder="1" applyAlignment="1">
      <alignment horizontal="center"/>
    </xf>
    <xf numFmtId="4" fontId="12" fillId="0" borderId="1" xfId="0" applyNumberFormat="1" applyFont="1" applyFill="1" applyBorder="1" applyAlignment="1">
      <alignment horizontal="right"/>
    </xf>
    <xf numFmtId="0" fontId="14" fillId="0" borderId="0" xfId="0" applyFont="1" applyBorder="1"/>
    <xf numFmtId="9" fontId="8" fillId="2" borderId="2" xfId="0" applyNumberFormat="1" applyFont="1" applyFill="1" applyBorder="1"/>
    <xf numFmtId="0" fontId="12" fillId="0" borderId="0" xfId="0" applyFont="1" applyBorder="1" applyAlignment="1">
      <alignment vertical="top"/>
    </xf>
    <xf numFmtId="0" fontId="13" fillId="0" borderId="0" xfId="0" applyNumberFormat="1" applyFont="1" applyBorder="1" applyAlignment="1">
      <alignment wrapText="1"/>
    </xf>
    <xf numFmtId="4" fontId="12" fillId="0" borderId="0" xfId="0" applyNumberFormat="1" applyFont="1" applyFill="1" applyBorder="1" applyAlignment="1">
      <alignment horizontal="right"/>
    </xf>
    <xf numFmtId="0" fontId="12" fillId="0" borderId="0" xfId="0" applyFont="1" applyBorder="1"/>
    <xf numFmtId="4" fontId="12" fillId="0" borderId="0" xfId="0" applyNumberFormat="1" applyFont="1" applyBorder="1"/>
    <xf numFmtId="0" fontId="7" fillId="0" borderId="0" xfId="0" applyFont="1" applyBorder="1" applyAlignment="1">
      <alignment horizontal="center"/>
    </xf>
    <xf numFmtId="0" fontId="8" fillId="0" borderId="9" xfId="0" applyFont="1" applyFill="1" applyBorder="1" applyAlignment="1">
      <alignment horizontal="right"/>
    </xf>
    <xf numFmtId="0" fontId="8" fillId="0" borderId="9" xfId="0" applyFont="1" applyFill="1" applyBorder="1" applyAlignment="1">
      <alignment horizontal="left"/>
    </xf>
    <xf numFmtId="0" fontId="8" fillId="0" borderId="10" xfId="0" applyFont="1" applyFill="1" applyBorder="1" applyAlignment="1">
      <alignment horizontal="left"/>
    </xf>
    <xf numFmtId="4" fontId="8" fillId="0" borderId="11" xfId="0" applyNumberFormat="1" applyFont="1" applyFill="1" applyBorder="1" applyAlignment="1">
      <alignment horizontal="right"/>
    </xf>
    <xf numFmtId="0" fontId="15" fillId="0" borderId="0" xfId="0" applyFont="1"/>
    <xf numFmtId="0" fontId="8" fillId="0" borderId="12" xfId="0" applyFont="1" applyBorder="1"/>
    <xf numFmtId="4" fontId="15" fillId="0" borderId="0" xfId="0" applyNumberFormat="1" applyFont="1"/>
    <xf numFmtId="4" fontId="15" fillId="0" borderId="0" xfId="0" applyNumberFormat="1" applyFont="1" applyBorder="1"/>
    <xf numFmtId="0" fontId="15" fillId="0" borderId="0" xfId="0" applyFont="1" applyBorder="1"/>
    <xf numFmtId="4" fontId="10" fillId="0" borderId="0" xfId="0" applyNumberFormat="1" applyFont="1" applyBorder="1"/>
    <xf numFmtId="4" fontId="9" fillId="2" borderId="13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right"/>
    </xf>
    <xf numFmtId="0" fontId="8" fillId="0" borderId="3" xfId="0" applyFont="1" applyFill="1" applyBorder="1" applyAlignment="1">
      <alignment horizontal="left"/>
    </xf>
    <xf numFmtId="10" fontId="8" fillId="0" borderId="2" xfId="0" applyNumberFormat="1" applyFont="1" applyFill="1" applyBorder="1" applyAlignment="1">
      <alignment horizontal="right" vertical="center"/>
    </xf>
    <xf numFmtId="4" fontId="8" fillId="0" borderId="2" xfId="0" applyNumberFormat="1" applyFont="1" applyFill="1" applyBorder="1" applyAlignment="1">
      <alignment horizontal="right"/>
    </xf>
    <xf numFmtId="4" fontId="1" fillId="0" borderId="0" xfId="0" applyNumberFormat="1" applyFont="1" applyProtection="1">
      <protection hidden="1"/>
    </xf>
    <xf numFmtId="0" fontId="16" fillId="0" borderId="0" xfId="0" applyFont="1" applyProtection="1">
      <protection hidden="1"/>
    </xf>
    <xf numFmtId="0" fontId="5" fillId="0" borderId="0" xfId="0" applyFont="1" applyProtection="1">
      <protection hidden="1"/>
    </xf>
    <xf numFmtId="4" fontId="5" fillId="0" borderId="0" xfId="0" applyNumberFormat="1" applyFont="1" applyProtection="1">
      <protection hidden="1"/>
    </xf>
    <xf numFmtId="164" fontId="5" fillId="0" borderId="0" xfId="0" applyNumberFormat="1" applyFont="1" applyProtection="1">
      <protection hidden="1"/>
    </xf>
    <xf numFmtId="0" fontId="0" fillId="0" borderId="0" xfId="0" applyFont="1" applyProtection="1">
      <protection hidden="1"/>
    </xf>
    <xf numFmtId="4" fontId="9" fillId="2" borderId="11" xfId="0" applyNumberFormat="1" applyFont="1" applyFill="1" applyBorder="1" applyAlignment="1">
      <alignment horizontal="right" vertical="center" wrapText="1"/>
    </xf>
    <xf numFmtId="4" fontId="9" fillId="2" borderId="2" xfId="0" applyNumberFormat="1" applyFont="1" applyFill="1" applyBorder="1" applyAlignment="1">
      <alignment horizontal="right" vertical="center" wrapText="1"/>
    </xf>
    <xf numFmtId="0" fontId="0" fillId="0" borderId="0" xfId="0" applyFont="1" applyBorder="1" applyAlignment="1" applyProtection="1">
      <alignment horizontal="justify" wrapText="1"/>
      <protection locked="0"/>
    </xf>
    <xf numFmtId="0" fontId="0" fillId="0" borderId="0" xfId="0" applyFont="1" applyBorder="1" applyAlignment="1" applyProtection="1">
      <alignment horizontal="left"/>
      <protection hidden="1"/>
    </xf>
    <xf numFmtId="0" fontId="0" fillId="0" borderId="0" xfId="0" applyFont="1" applyBorder="1" applyAlignment="1" applyProtection="1">
      <alignment horizontal="justify" wrapText="1"/>
      <protection locked="0"/>
    </xf>
    <xf numFmtId="0" fontId="6" fillId="0" borderId="0" xfId="0" applyFont="1" applyBorder="1" applyAlignment="1" applyProtection="1">
      <alignment horizontal="left"/>
      <protection hidden="1"/>
    </xf>
    <xf numFmtId="0" fontId="0" fillId="0" borderId="0" xfId="0" applyFont="1" applyBorder="1" applyAlignment="1" applyProtection="1">
      <alignment horizontal="left"/>
      <protection hidden="1"/>
    </xf>
    <xf numFmtId="0" fontId="0" fillId="0" borderId="0" xfId="0" applyFont="1" applyBorder="1" applyAlignment="1" applyProtection="1">
      <alignment horizontal="left"/>
      <protection locked="0"/>
    </xf>
    <xf numFmtId="0" fontId="0" fillId="0" borderId="0" xfId="0" applyFont="1" applyBorder="1" applyAlignment="1" applyProtection="1">
      <alignment wrapText="1"/>
      <protection locked="0"/>
    </xf>
    <xf numFmtId="0" fontId="17" fillId="0" borderId="2" xfId="0" applyFont="1" applyBorder="1" applyAlignment="1">
      <alignment vertical="top" wrapText="1"/>
    </xf>
    <xf numFmtId="0" fontId="18" fillId="0" borderId="2" xfId="0" applyFont="1" applyBorder="1" applyAlignment="1">
      <alignment horizontal="justify" vertical="center" wrapText="1"/>
    </xf>
    <xf numFmtId="0" fontId="0" fillId="0" borderId="2" xfId="0" applyFont="1" applyBorder="1" applyAlignment="1" applyProtection="1">
      <alignment horizontal="justify" wrapText="1"/>
      <protection locked="0"/>
    </xf>
    <xf numFmtId="0" fontId="0" fillId="0" borderId="2" xfId="0" applyFont="1" applyBorder="1" applyAlignment="1" applyProtection="1">
      <alignment horizontal="center" wrapText="1"/>
      <protection locked="0"/>
    </xf>
  </cellXfs>
  <cellStyles count="1">
    <cellStyle name="Normal" xfId="0" builtinId="0"/>
  </cellStyles>
  <dxfs count="3"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5</xdr:row>
      <xdr:rowOff>180975</xdr:rowOff>
    </xdr:from>
    <xdr:to>
      <xdr:col>9</xdr:col>
      <xdr:colOff>1104900</xdr:colOff>
      <xdr:row>6</xdr:row>
      <xdr:rowOff>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57150" y="1133475"/>
          <a:ext cx="8286750" cy="9525"/>
        </a:xfrm>
        <a:prstGeom prst="line">
          <a:avLst/>
        </a:prstGeom>
        <a:noFill/>
        <a:ln w="849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6</xdr:row>
      <xdr:rowOff>76200</xdr:rowOff>
    </xdr:from>
    <xdr:to>
      <xdr:col>3</xdr:col>
      <xdr:colOff>1457325</xdr:colOff>
      <xdr:row>7</xdr:row>
      <xdr:rowOff>161925</xdr:rowOff>
    </xdr:to>
    <xdr:sp macro="" textlink="" fLocksText="0">
      <xdr:nvSpPr>
        <xdr:cNvPr id="3" name="Text Box 3"/>
        <xdr:cNvSpPr txBox="1">
          <a:spLocks noChangeArrowheads="1"/>
        </xdr:cNvSpPr>
      </xdr:nvSpPr>
      <xdr:spPr bwMode="auto">
        <a:xfrm>
          <a:off x="114300" y="1409700"/>
          <a:ext cx="1828800" cy="27622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0" tIns="0" rIns="0" bIns="0" anchor="t"/>
        <a:lstStyle/>
        <a:p>
          <a:pPr algn="l" rtl="0">
            <a:defRPr sz="1000"/>
          </a:pPr>
          <a:r>
            <a:rPr lang="ca-ES" sz="1100" b="0" i="0" u="none" strike="noStrike" baseline="0">
              <a:solidFill>
                <a:srgbClr val="000000"/>
              </a:solidFill>
              <a:latin typeface="TradeGothic-BoldTwo"/>
            </a:rPr>
            <a:t>Ajuntament de Mataró</a:t>
          </a:r>
        </a:p>
        <a:p>
          <a:pPr algn="l" rtl="0">
            <a:defRPr sz="1000"/>
          </a:pPr>
          <a:endParaRPr lang="ca-ES" sz="1400" b="0" i="0" u="none" strike="noStrike" baseline="0">
            <a:solidFill>
              <a:srgbClr val="000000"/>
            </a:solidFill>
            <a:latin typeface="TradeGothic-BoldTwo"/>
          </a:endParaRPr>
        </a:p>
      </xdr:txBody>
    </xdr:sp>
    <xdr:clientData/>
  </xdr:twoCellAnchor>
  <xdr:twoCellAnchor>
    <xdr:from>
      <xdr:col>1</xdr:col>
      <xdr:colOff>76199</xdr:colOff>
      <xdr:row>0</xdr:row>
      <xdr:rowOff>133351</xdr:rowOff>
    </xdr:from>
    <xdr:to>
      <xdr:col>3</xdr:col>
      <xdr:colOff>440255</xdr:colOff>
      <xdr:row>5</xdr:row>
      <xdr:rowOff>57150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grayscl/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199" y="133351"/>
          <a:ext cx="849831" cy="87629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>
                  <a:grayscl/>
                  <a:biLevel thresh="50000"/>
                </a:blip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0"/>
  </sheetPr>
  <dimension ref="B6:N59"/>
  <sheetViews>
    <sheetView showGridLines="0" tabSelected="1" view="pageLayout" zoomScale="110" zoomScaleNormal="100" zoomScalePageLayoutView="110" workbookViewId="0">
      <selection activeCell="G17" sqref="G17"/>
    </sheetView>
  </sheetViews>
  <sheetFormatPr baseColWidth="10" defaultColWidth="10.85546875" defaultRowHeight="15" x14ac:dyDescent="0.25"/>
  <cols>
    <col min="1" max="1" width="4.7109375" style="4" customWidth="1"/>
    <col min="2" max="2" width="1.7109375" style="4" customWidth="1"/>
    <col min="3" max="3" width="5.5703125" style="4" customWidth="1"/>
    <col min="4" max="4" width="33.5703125" style="4" customWidth="1"/>
    <col min="5" max="5" width="10.85546875" style="4" customWidth="1"/>
    <col min="6" max="6" width="10" style="4" customWidth="1"/>
    <col min="7" max="7" width="15" style="4" customWidth="1"/>
    <col min="8" max="8" width="14.7109375" style="4" customWidth="1"/>
    <col min="9" max="9" width="17.140625" style="4" customWidth="1"/>
    <col min="10" max="10" width="17.42578125" style="4" customWidth="1"/>
    <col min="11" max="16384" width="10.85546875" style="4"/>
  </cols>
  <sheetData>
    <row r="6" spans="2:11" x14ac:dyDescent="0.25">
      <c r="B6" s="1"/>
      <c r="C6" s="2"/>
      <c r="D6" s="2"/>
      <c r="E6" s="2"/>
      <c r="F6" s="2"/>
      <c r="G6" s="2"/>
      <c r="H6" s="2"/>
      <c r="I6" s="2"/>
      <c r="J6" s="3"/>
    </row>
    <row r="7" spans="2:11" x14ac:dyDescent="0.25">
      <c r="B7" s="1"/>
      <c r="C7" s="2"/>
      <c r="D7" s="2"/>
      <c r="E7" s="2"/>
      <c r="F7" s="2"/>
      <c r="G7" s="2"/>
      <c r="H7" s="2"/>
      <c r="I7" s="2"/>
      <c r="J7" s="3"/>
    </row>
    <row r="8" spans="2:11" x14ac:dyDescent="0.25">
      <c r="B8" s="1"/>
      <c r="C8" s="2"/>
      <c r="D8" s="2"/>
      <c r="E8" s="2"/>
      <c r="F8" s="2"/>
      <c r="G8" s="2"/>
      <c r="H8" s="2"/>
      <c r="I8" s="2"/>
      <c r="J8" s="3"/>
    </row>
    <row r="9" spans="2:11" ht="6" customHeight="1" x14ac:dyDescent="0.25">
      <c r="B9" s="1"/>
      <c r="C9" s="2"/>
      <c r="D9" s="2"/>
      <c r="E9" s="2"/>
      <c r="F9" s="2"/>
      <c r="G9" s="2"/>
      <c r="H9" s="2"/>
      <c r="I9" s="2"/>
      <c r="J9" s="3"/>
    </row>
    <row r="10" spans="2:11" s="67" customFormat="1" x14ac:dyDescent="0.25">
      <c r="B10" s="8"/>
      <c r="C10" s="63" t="s">
        <v>21</v>
      </c>
      <c r="D10" s="64"/>
      <c r="E10" s="65"/>
      <c r="F10" s="65"/>
      <c r="G10" s="65"/>
      <c r="H10" s="65"/>
      <c r="I10" s="65"/>
      <c r="J10" s="66"/>
      <c r="K10" s="64"/>
    </row>
    <row r="11" spans="2:11" x14ac:dyDescent="0.25">
      <c r="B11" s="1"/>
      <c r="C11" s="2"/>
      <c r="D11" s="2"/>
      <c r="E11" s="2"/>
      <c r="F11" s="2"/>
      <c r="G11" s="2"/>
      <c r="H11" s="2"/>
      <c r="I11" s="2"/>
      <c r="J11" s="3"/>
    </row>
    <row r="12" spans="2:11" ht="15" customHeight="1" x14ac:dyDescent="0.25">
      <c r="B12" s="1"/>
      <c r="C12" s="72" t="s">
        <v>0</v>
      </c>
      <c r="D12" s="72"/>
      <c r="E12" s="72"/>
      <c r="F12" s="72"/>
      <c r="G12" s="72"/>
      <c r="H12" s="72"/>
      <c r="I12" s="72"/>
      <c r="J12" s="72"/>
    </row>
    <row r="13" spans="2:11" ht="15" customHeight="1" x14ac:dyDescent="0.25">
      <c r="B13" s="1"/>
      <c r="C13" s="72" t="s">
        <v>35</v>
      </c>
      <c r="D13" s="72"/>
      <c r="E13" s="72"/>
      <c r="F13" s="72"/>
      <c r="G13" s="72"/>
      <c r="H13" s="72"/>
      <c r="I13" s="72"/>
      <c r="J13" s="72"/>
      <c r="K13" s="2"/>
    </row>
    <row r="14" spans="2:11" x14ac:dyDescent="0.25">
      <c r="B14" s="1"/>
      <c r="C14" s="72"/>
      <c r="D14" s="72"/>
      <c r="E14" s="72"/>
      <c r="F14" s="72"/>
      <c r="G14" s="72"/>
      <c r="H14" s="72"/>
      <c r="I14" s="72"/>
      <c r="J14" s="72"/>
      <c r="K14" s="2"/>
    </row>
    <row r="15" spans="2:11" ht="18" x14ac:dyDescent="0.25">
      <c r="B15" s="5"/>
      <c r="C15" s="72"/>
      <c r="D15" s="72"/>
      <c r="E15" s="72"/>
      <c r="F15" s="72"/>
      <c r="G15" s="72"/>
      <c r="H15" s="72"/>
      <c r="I15" s="72"/>
      <c r="J15" s="72"/>
      <c r="K15" s="6"/>
    </row>
    <row r="16" spans="2:11" ht="11.25" customHeight="1" x14ac:dyDescent="0.25">
      <c r="B16" s="5"/>
      <c r="C16" s="7"/>
      <c r="D16" s="8"/>
      <c r="E16" s="8"/>
      <c r="F16" s="8"/>
      <c r="G16" s="8"/>
      <c r="H16" s="8"/>
      <c r="I16" s="8"/>
      <c r="J16" s="8"/>
      <c r="K16" s="6"/>
    </row>
    <row r="17" spans="2:14" ht="18" x14ac:dyDescent="0.25">
      <c r="B17" s="5"/>
      <c r="C17" s="73" t="s">
        <v>1</v>
      </c>
      <c r="D17" s="73"/>
      <c r="E17" s="8"/>
      <c r="F17" s="8"/>
      <c r="G17" s="8"/>
      <c r="H17" s="8"/>
      <c r="I17" s="8"/>
      <c r="J17" s="8"/>
      <c r="K17" s="6"/>
    </row>
    <row r="18" spans="2:14" ht="11.25" customHeight="1" x14ac:dyDescent="0.25">
      <c r="B18" s="1"/>
      <c r="C18" s="9"/>
      <c r="D18" s="9"/>
      <c r="E18" s="8"/>
      <c r="F18" s="8"/>
      <c r="G18" s="8"/>
      <c r="H18" s="8"/>
      <c r="I18" s="8"/>
      <c r="J18" s="8"/>
      <c r="K18" s="2"/>
    </row>
    <row r="19" spans="2:14" ht="18" x14ac:dyDescent="0.25">
      <c r="B19" s="5"/>
      <c r="C19" s="74" t="s">
        <v>32</v>
      </c>
      <c r="D19" s="74"/>
      <c r="E19" s="74"/>
      <c r="F19" s="74"/>
      <c r="G19" s="74"/>
      <c r="H19" s="74"/>
      <c r="I19" s="74"/>
      <c r="J19" s="74"/>
      <c r="K19" s="6"/>
    </row>
    <row r="20" spans="2:14" ht="11.25" customHeight="1" x14ac:dyDescent="0.25">
      <c r="B20" s="5"/>
      <c r="D20" s="10"/>
      <c r="E20" s="8"/>
      <c r="F20" s="8"/>
      <c r="G20" s="8"/>
      <c r="H20" s="8"/>
      <c r="I20" s="8"/>
      <c r="J20" s="8"/>
      <c r="K20" s="6"/>
    </row>
    <row r="21" spans="2:14" s="16" customFormat="1" ht="22.5" x14ac:dyDescent="0.15">
      <c r="B21" s="11"/>
      <c r="C21" s="12"/>
      <c r="D21" s="13" t="s">
        <v>2</v>
      </c>
      <c r="E21" s="14" t="s">
        <v>3</v>
      </c>
      <c r="F21" s="14" t="s">
        <v>4</v>
      </c>
      <c r="G21" s="14" t="s">
        <v>5</v>
      </c>
      <c r="H21" s="15" t="s">
        <v>20</v>
      </c>
      <c r="I21" s="14" t="s">
        <v>7</v>
      </c>
      <c r="J21" s="14" t="s">
        <v>8</v>
      </c>
      <c r="L21" s="17"/>
      <c r="M21" s="18"/>
    </row>
    <row r="22" spans="2:14" s="16" customFormat="1" ht="12.75" x14ac:dyDescent="0.15">
      <c r="B22" s="11"/>
      <c r="C22" s="19"/>
      <c r="D22" s="20"/>
      <c r="E22" s="21"/>
      <c r="F22" s="21"/>
      <c r="G22" s="21"/>
      <c r="H22" s="22"/>
      <c r="I22" s="23"/>
      <c r="J22" s="23"/>
      <c r="L22" s="17"/>
      <c r="N22" s="17"/>
    </row>
    <row r="23" spans="2:14" s="33" customFormat="1" ht="12.75" x14ac:dyDescent="0.2">
      <c r="B23" s="24"/>
      <c r="C23" s="25"/>
      <c r="D23" s="26" t="s">
        <v>9</v>
      </c>
      <c r="E23" s="27">
        <v>9000</v>
      </c>
      <c r="F23" s="28">
        <v>0.21</v>
      </c>
      <c r="G23" s="29">
        <v>1</v>
      </c>
      <c r="H23" s="30">
        <f t="shared" ref="H23:H29" si="0">(E23*G23)</f>
        <v>9000</v>
      </c>
      <c r="I23" s="31"/>
      <c r="J23" s="32">
        <f t="shared" ref="J23:J29" si="1">(G23*I23)</f>
        <v>0</v>
      </c>
      <c r="L23" s="34"/>
      <c r="M23" s="35"/>
    </row>
    <row r="24" spans="2:14" s="33" customFormat="1" ht="12.75" x14ac:dyDescent="0.2">
      <c r="B24" s="24"/>
      <c r="C24" s="25"/>
      <c r="D24" s="26" t="s">
        <v>10</v>
      </c>
      <c r="E24" s="27">
        <v>55</v>
      </c>
      <c r="F24" s="28">
        <v>0</v>
      </c>
      <c r="G24" s="36">
        <v>500</v>
      </c>
      <c r="H24" s="30">
        <f>(E24*G24)</f>
        <v>27500</v>
      </c>
      <c r="I24" s="31"/>
      <c r="J24" s="32">
        <f t="shared" si="1"/>
        <v>0</v>
      </c>
      <c r="L24" s="34"/>
      <c r="M24" s="35"/>
    </row>
    <row r="25" spans="2:14" s="33" customFormat="1" ht="12.75" x14ac:dyDescent="0.2">
      <c r="B25" s="24"/>
      <c r="C25" s="25"/>
      <c r="D25" s="26" t="s">
        <v>11</v>
      </c>
      <c r="E25" s="27">
        <v>55</v>
      </c>
      <c r="F25" s="28">
        <v>0</v>
      </c>
      <c r="G25" s="36">
        <v>60</v>
      </c>
      <c r="H25" s="30">
        <f t="shared" si="0"/>
        <v>3300</v>
      </c>
      <c r="I25" s="31"/>
      <c r="J25" s="32">
        <f t="shared" si="1"/>
        <v>0</v>
      </c>
      <c r="L25" s="34"/>
      <c r="M25" s="35"/>
    </row>
    <row r="26" spans="2:14" s="33" customFormat="1" ht="12.75" x14ac:dyDescent="0.2">
      <c r="B26" s="37"/>
      <c r="C26" s="25"/>
      <c r="D26" s="26" t="s">
        <v>12</v>
      </c>
      <c r="E26" s="27">
        <v>17</v>
      </c>
      <c r="F26" s="28">
        <v>0</v>
      </c>
      <c r="G26" s="30">
        <v>100</v>
      </c>
      <c r="H26" s="30">
        <f t="shared" si="0"/>
        <v>1700</v>
      </c>
      <c r="I26" s="38"/>
      <c r="J26" s="32">
        <f t="shared" si="1"/>
        <v>0</v>
      </c>
      <c r="L26" s="34"/>
      <c r="M26" s="39"/>
    </row>
    <row r="27" spans="2:14" s="33" customFormat="1" ht="12.75" x14ac:dyDescent="0.2">
      <c r="B27" s="24"/>
      <c r="C27" s="25"/>
      <c r="D27" s="26" t="s">
        <v>13</v>
      </c>
      <c r="E27" s="27">
        <v>19</v>
      </c>
      <c r="F27" s="28">
        <v>0</v>
      </c>
      <c r="G27" s="30">
        <v>20</v>
      </c>
      <c r="H27" s="30">
        <f t="shared" si="0"/>
        <v>380</v>
      </c>
      <c r="I27" s="38"/>
      <c r="J27" s="32">
        <f t="shared" si="1"/>
        <v>0</v>
      </c>
      <c r="L27" s="34"/>
      <c r="M27" s="35"/>
    </row>
    <row r="28" spans="2:14" s="33" customFormat="1" ht="12.75" x14ac:dyDescent="0.2">
      <c r="B28" s="24"/>
      <c r="C28" s="25"/>
      <c r="D28" s="26" t="s">
        <v>14</v>
      </c>
      <c r="E28" s="27">
        <v>108</v>
      </c>
      <c r="F28" s="28">
        <v>0</v>
      </c>
      <c r="G28" s="30">
        <v>3</v>
      </c>
      <c r="H28" s="30">
        <f t="shared" si="0"/>
        <v>324</v>
      </c>
      <c r="I28" s="38"/>
      <c r="J28" s="32">
        <f t="shared" si="1"/>
        <v>0</v>
      </c>
      <c r="L28" s="34"/>
      <c r="M28" s="35"/>
    </row>
    <row r="29" spans="2:14" s="33" customFormat="1" ht="12.75" x14ac:dyDescent="0.2">
      <c r="B29" s="24"/>
      <c r="C29" s="25"/>
      <c r="D29" s="26" t="s">
        <v>15</v>
      </c>
      <c r="E29" s="27">
        <v>11</v>
      </c>
      <c r="F29" s="40">
        <v>0</v>
      </c>
      <c r="G29" s="30">
        <v>5</v>
      </c>
      <c r="H29" s="30">
        <f t="shared" si="0"/>
        <v>55</v>
      </c>
      <c r="I29" s="31"/>
      <c r="J29" s="32">
        <f t="shared" si="1"/>
        <v>0</v>
      </c>
      <c r="L29" s="34"/>
      <c r="M29" s="39"/>
    </row>
    <row r="30" spans="2:14" s="33" customFormat="1" ht="16.5" customHeight="1" thickBot="1" x14ac:dyDescent="0.25">
      <c r="B30" s="24"/>
      <c r="C30" s="41"/>
      <c r="D30" s="42"/>
      <c r="E30" s="43"/>
      <c r="F30" s="43"/>
      <c r="G30" s="43"/>
      <c r="H30" s="44"/>
      <c r="I30" s="43"/>
      <c r="J30" s="45"/>
      <c r="L30" s="34"/>
      <c r="M30" s="39"/>
    </row>
    <row r="31" spans="2:14" s="33" customFormat="1" ht="16.5" customHeight="1" thickBot="1" x14ac:dyDescent="0.25">
      <c r="B31" s="46"/>
      <c r="C31" s="44"/>
      <c r="D31" s="47" t="s">
        <v>16</v>
      </c>
      <c r="E31" s="48"/>
      <c r="F31" s="48"/>
      <c r="G31" s="49"/>
      <c r="H31" s="68">
        <f>SUM(H23:H29)</f>
        <v>42259</v>
      </c>
      <c r="I31" s="49"/>
      <c r="J31" s="50">
        <f>SUM(J23:J29)</f>
        <v>0</v>
      </c>
      <c r="L31" s="34"/>
      <c r="M31" s="35"/>
    </row>
    <row r="32" spans="2:14" s="33" customFormat="1" ht="12.75" customHeight="1" x14ac:dyDescent="0.2">
      <c r="B32" s="16"/>
      <c r="C32" s="51"/>
      <c r="D32" s="52"/>
      <c r="E32" s="53"/>
      <c r="F32" s="53"/>
      <c r="G32" s="54"/>
      <c r="H32" s="55"/>
      <c r="I32" s="53"/>
      <c r="J32" s="54"/>
      <c r="L32" s="56"/>
    </row>
    <row r="33" spans="2:12" s="33" customFormat="1" ht="16.5" customHeight="1" x14ac:dyDescent="0.15">
      <c r="B33" s="16"/>
      <c r="C33" s="51"/>
      <c r="D33" s="55"/>
      <c r="E33" s="54"/>
      <c r="F33" s="54"/>
      <c r="G33" s="53"/>
      <c r="H33" s="57" t="s">
        <v>6</v>
      </c>
      <c r="I33" s="14" t="s">
        <v>17</v>
      </c>
      <c r="J33" s="14" t="s">
        <v>18</v>
      </c>
      <c r="L33" s="56"/>
    </row>
    <row r="34" spans="2:12" s="33" customFormat="1" ht="16.5" customHeight="1" x14ac:dyDescent="0.2">
      <c r="B34" s="46"/>
      <c r="C34" s="44"/>
      <c r="D34" s="58" t="s">
        <v>19</v>
      </c>
      <c r="E34" s="59"/>
      <c r="F34" s="59"/>
      <c r="G34" s="59"/>
      <c r="H34" s="69">
        <f>H23*1.21+SUM(H24:H29)</f>
        <v>44149</v>
      </c>
      <c r="I34" s="60">
        <f>((J34/H34)-1)</f>
        <v>-1</v>
      </c>
      <c r="J34" s="61">
        <f>J31</f>
        <v>0</v>
      </c>
      <c r="L34" s="34"/>
    </row>
    <row r="35" spans="2:12" ht="8.25" customHeight="1" x14ac:dyDescent="0.25">
      <c r="B35" s="1"/>
      <c r="C35" s="2"/>
      <c r="D35" s="2"/>
      <c r="E35" s="62"/>
      <c r="F35" s="62"/>
      <c r="G35" s="62"/>
      <c r="H35" s="62"/>
      <c r="I35" s="62"/>
      <c r="J35" s="3"/>
      <c r="K35" s="2"/>
    </row>
    <row r="36" spans="2:12" x14ac:dyDescent="0.25">
      <c r="B36" s="1"/>
      <c r="C36" s="75"/>
      <c r="D36" s="75"/>
      <c r="E36" s="62"/>
      <c r="F36" s="62"/>
      <c r="G36" s="62"/>
      <c r="H36" s="62"/>
      <c r="I36" s="62"/>
      <c r="J36" s="3"/>
      <c r="K36" s="2"/>
    </row>
    <row r="37" spans="2:12" ht="15" customHeight="1" x14ac:dyDescent="0.25">
      <c r="C37" s="72" t="s">
        <v>31</v>
      </c>
      <c r="D37" s="72"/>
      <c r="E37" s="72"/>
      <c r="F37" s="72"/>
      <c r="G37" s="72"/>
      <c r="H37" s="72"/>
      <c r="I37" s="72"/>
      <c r="J37" s="72"/>
    </row>
    <row r="38" spans="2:12" ht="15" customHeight="1" x14ac:dyDescent="0.25">
      <c r="C38" s="76"/>
      <c r="D38" s="76"/>
      <c r="E38" s="76"/>
      <c r="F38" s="76"/>
      <c r="G38" s="76"/>
      <c r="H38" s="76"/>
      <c r="I38" s="76"/>
      <c r="J38" s="76"/>
    </row>
    <row r="39" spans="2:12" x14ac:dyDescent="0.25">
      <c r="C39" s="72" t="s">
        <v>30</v>
      </c>
      <c r="D39" s="72"/>
      <c r="E39" s="72"/>
      <c r="F39" s="72"/>
      <c r="G39" s="72"/>
      <c r="H39" s="72"/>
      <c r="I39" s="72"/>
      <c r="J39" s="72"/>
    </row>
    <row r="40" spans="2:12" x14ac:dyDescent="0.25">
      <c r="C40" s="72" t="s">
        <v>22</v>
      </c>
      <c r="D40" s="72"/>
      <c r="E40" s="72"/>
      <c r="F40" s="72"/>
      <c r="G40" s="72"/>
      <c r="H40" s="72"/>
      <c r="I40" s="72"/>
      <c r="J40" s="72"/>
    </row>
    <row r="41" spans="2:12" x14ac:dyDescent="0.25">
      <c r="C41" s="70"/>
      <c r="D41" s="70"/>
      <c r="E41" s="70"/>
      <c r="F41" s="70"/>
      <c r="G41" s="70"/>
      <c r="H41" s="70"/>
      <c r="I41" s="70"/>
      <c r="J41" s="70"/>
    </row>
    <row r="42" spans="2:12" ht="38.25" x14ac:dyDescent="0.25">
      <c r="C42" s="77"/>
      <c r="D42" s="78" t="s">
        <v>23</v>
      </c>
      <c r="E42" s="78" t="s">
        <v>26</v>
      </c>
      <c r="F42" s="78" t="s">
        <v>25</v>
      </c>
      <c r="G42" s="78" t="s">
        <v>24</v>
      </c>
      <c r="H42" s="70"/>
      <c r="I42" s="70"/>
      <c r="J42" s="70"/>
    </row>
    <row r="43" spans="2:12" x14ac:dyDescent="0.25">
      <c r="C43" s="77"/>
      <c r="D43" s="78"/>
      <c r="E43" s="78"/>
      <c r="F43" s="78"/>
      <c r="G43" s="78"/>
      <c r="H43" s="70"/>
      <c r="I43" s="70"/>
      <c r="J43" s="70"/>
    </row>
    <row r="44" spans="2:12" x14ac:dyDescent="0.25">
      <c r="C44" s="77"/>
      <c r="D44" s="78"/>
      <c r="E44" s="78"/>
      <c r="F44" s="78"/>
      <c r="G44" s="78"/>
      <c r="H44" s="70"/>
      <c r="I44" s="70"/>
      <c r="J44" s="70"/>
    </row>
    <row r="45" spans="2:12" x14ac:dyDescent="0.25">
      <c r="C45" s="77"/>
      <c r="D45" s="78"/>
      <c r="E45" s="78"/>
      <c r="F45" s="78"/>
      <c r="G45" s="78"/>
      <c r="H45" s="70"/>
      <c r="I45" s="70"/>
      <c r="J45" s="70"/>
    </row>
    <row r="46" spans="2:12" x14ac:dyDescent="0.25">
      <c r="C46" s="70"/>
      <c r="D46" s="70"/>
      <c r="E46" s="70"/>
      <c r="F46" s="70"/>
      <c r="G46" s="70"/>
      <c r="H46" s="70"/>
      <c r="I46" s="70"/>
      <c r="J46" s="70"/>
    </row>
    <row r="47" spans="2:12" x14ac:dyDescent="0.25">
      <c r="C47" s="72" t="s">
        <v>27</v>
      </c>
      <c r="D47" s="72"/>
      <c r="E47" s="72"/>
      <c r="F47" s="72"/>
      <c r="G47" s="72"/>
      <c r="H47" s="72"/>
      <c r="I47" s="72"/>
      <c r="J47" s="72"/>
    </row>
    <row r="48" spans="2:12" x14ac:dyDescent="0.25">
      <c r="C48" s="70"/>
      <c r="D48" s="70"/>
      <c r="E48" s="70"/>
      <c r="F48" s="70"/>
      <c r="G48" s="70"/>
      <c r="H48" s="70"/>
      <c r="I48" s="70"/>
      <c r="J48" s="70"/>
    </row>
    <row r="49" spans="3:10" x14ac:dyDescent="0.25">
      <c r="C49" s="72" t="s">
        <v>29</v>
      </c>
      <c r="D49" s="72"/>
      <c r="E49" s="72"/>
      <c r="F49" s="72"/>
      <c r="G49" s="72"/>
      <c r="H49" s="72"/>
      <c r="I49" s="72"/>
      <c r="J49" s="72"/>
    </row>
    <row r="50" spans="3:10" x14ac:dyDescent="0.25">
      <c r="C50" s="72"/>
      <c r="D50" s="72"/>
      <c r="E50" s="72"/>
      <c r="F50" s="72"/>
      <c r="G50" s="72"/>
      <c r="H50" s="72"/>
      <c r="I50" s="72"/>
      <c r="J50" s="72"/>
    </row>
    <row r="51" spans="3:10" x14ac:dyDescent="0.25">
      <c r="C51" s="70"/>
      <c r="D51" s="79" t="s">
        <v>23</v>
      </c>
      <c r="E51" s="80" t="s">
        <v>28</v>
      </c>
      <c r="F51" s="80"/>
      <c r="G51" s="70"/>
      <c r="H51" s="70"/>
      <c r="I51" s="70"/>
      <c r="J51" s="70"/>
    </row>
    <row r="52" spans="3:10" x14ac:dyDescent="0.25">
      <c r="C52" s="70"/>
      <c r="D52" s="79"/>
      <c r="E52" s="80"/>
      <c r="F52" s="80"/>
      <c r="G52" s="70"/>
      <c r="H52" s="70"/>
      <c r="I52" s="70"/>
      <c r="J52" s="70"/>
    </row>
    <row r="53" spans="3:10" x14ac:dyDescent="0.25">
      <c r="C53" s="70"/>
      <c r="D53" s="79"/>
      <c r="E53" s="80"/>
      <c r="F53" s="80"/>
      <c r="G53" s="70"/>
      <c r="H53" s="70"/>
      <c r="I53" s="70"/>
      <c r="J53" s="70"/>
    </row>
    <row r="54" spans="3:10" x14ac:dyDescent="0.25">
      <c r="C54" s="9"/>
      <c r="D54" s="70"/>
      <c r="E54" s="70"/>
      <c r="F54" s="8"/>
      <c r="G54" s="8"/>
      <c r="H54" s="8"/>
      <c r="I54" s="8"/>
      <c r="J54" s="8"/>
    </row>
    <row r="55" spans="3:10" x14ac:dyDescent="0.25">
      <c r="C55" s="71" t="s">
        <v>33</v>
      </c>
      <c r="D55" s="9"/>
      <c r="E55" s="8"/>
      <c r="F55" s="71"/>
      <c r="G55" s="71"/>
      <c r="H55" s="71"/>
      <c r="I55" s="71"/>
      <c r="J55" s="71"/>
    </row>
    <row r="56" spans="3:10" x14ac:dyDescent="0.25">
      <c r="D56" s="71"/>
      <c r="E56" s="71"/>
    </row>
    <row r="59" spans="3:10" x14ac:dyDescent="0.25">
      <c r="C59" s="4" t="s">
        <v>34</v>
      </c>
    </row>
  </sheetData>
  <mergeCells count="14">
    <mergeCell ref="E51:F51"/>
    <mergeCell ref="E52:F52"/>
    <mergeCell ref="E53:F53"/>
    <mergeCell ref="C37:J37"/>
    <mergeCell ref="C39:J39"/>
    <mergeCell ref="C40:J40"/>
    <mergeCell ref="C47:J47"/>
    <mergeCell ref="C49:J49"/>
    <mergeCell ref="C50:J50"/>
    <mergeCell ref="C12:J12"/>
    <mergeCell ref="C13:J15"/>
    <mergeCell ref="C17:D17"/>
    <mergeCell ref="C19:J19"/>
    <mergeCell ref="C36:D36"/>
  </mergeCells>
  <conditionalFormatting sqref="I23:I24">
    <cfRule type="cellIs" dxfId="2" priority="1" stopIfTrue="1" operator="greaterThan">
      <formula>"D"</formula>
    </cfRule>
    <cfRule type="cellIs" dxfId="1" priority="2" stopIfTrue="1" operator="greaterThan">
      <formula>"E"</formula>
    </cfRule>
  </conditionalFormatting>
  <conditionalFormatting sqref="I23:I29">
    <cfRule type="expression" dxfId="0" priority="3" stopIfTrue="1">
      <formula>$I23&gt;$E23</formula>
    </cfRule>
  </conditionalFormatting>
  <pageMargins left="0.43333333333333335" right="0.70833333333333337" top="0.19652777777777777" bottom="0.74791666666666667" header="0.51180555555555551" footer="0.51180555555555551"/>
  <pageSetup paperSize="9" firstPageNumber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18" sqref="G18:G2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 ANNEX OFERTA ECONÒMICA</vt:lpstr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</dc:creator>
  <cp:lastModifiedBy>Servei de Sistemes d'Informació i Telecomunicacions</cp:lastModifiedBy>
  <cp:lastPrinted>2022-02-28T11:11:40Z</cp:lastPrinted>
  <dcterms:created xsi:type="dcterms:W3CDTF">2022-02-01T12:42:17Z</dcterms:created>
  <dcterms:modified xsi:type="dcterms:W3CDTF">2022-02-28T11:15:07Z</dcterms:modified>
</cp:coreProperties>
</file>