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35" windowWidth="15210" windowHeight="8625"/>
  </bookViews>
  <sheets>
    <sheet name="OFERTA " sheetId="1" r:id="rId1"/>
  </sheets>
  <definedNames>
    <definedName name="_xlnm.Print_Area" localSheetId="0">'OFERTA '!$A$1:$T$36</definedName>
  </definedNames>
  <calcPr calcId="124519"/>
</workbook>
</file>

<file path=xl/calcChain.xml><?xml version="1.0" encoding="utf-8"?>
<calcChain xmlns="http://schemas.openxmlformats.org/spreadsheetml/2006/main">
  <c r="P29" i="1"/>
  <c r="N29"/>
  <c r="L29"/>
  <c r="M29" s="1"/>
  <c r="P28"/>
  <c r="N28"/>
  <c r="L28"/>
  <c r="M28" s="1"/>
  <c r="N27"/>
  <c r="O27" s="1"/>
  <c r="L27"/>
  <c r="M27" s="1"/>
  <c r="Q27" s="1"/>
  <c r="N26"/>
  <c r="L26"/>
  <c r="M26" s="1"/>
  <c r="Q26" s="1"/>
  <c r="N25"/>
  <c r="O25" s="1"/>
  <c r="M25"/>
  <c r="Q25" s="1"/>
  <c r="L25"/>
  <c r="N24"/>
  <c r="M24"/>
  <c r="Q24" s="1"/>
  <c r="L24"/>
  <c r="P23"/>
  <c r="N23"/>
  <c r="M23"/>
  <c r="L23"/>
  <c r="Q23" l="1"/>
  <c r="Q28"/>
  <c r="O26"/>
  <c r="R26" s="1"/>
  <c r="O28"/>
  <c r="O29"/>
  <c r="O23"/>
  <c r="O24"/>
  <c r="R25"/>
  <c r="Q29"/>
  <c r="Q31" s="1"/>
  <c r="R27"/>
  <c r="R28" l="1"/>
  <c r="S28" s="1"/>
  <c r="T28" s="1"/>
  <c r="R29"/>
  <c r="S29" s="1"/>
  <c r="T29" s="1"/>
  <c r="R23"/>
  <c r="S26"/>
  <c r="T26" s="1"/>
  <c r="O31"/>
  <c r="R24"/>
  <c r="S23"/>
  <c r="T23" s="1"/>
  <c r="S24"/>
  <c r="S27"/>
  <c r="T27" s="1"/>
  <c r="S25"/>
  <c r="T25" s="1"/>
  <c r="R31" l="1"/>
  <c r="T24"/>
  <c r="T31" s="1"/>
  <c r="S31"/>
</calcChain>
</file>

<file path=xl/sharedStrings.xml><?xml version="1.0" encoding="utf-8"?>
<sst xmlns="http://schemas.openxmlformats.org/spreadsheetml/2006/main" count="80" uniqueCount="63">
  <si>
    <t>OMPLIR NOMES CASELLES VERDES</t>
  </si>
  <si>
    <t>PREUS UNITARIS SENSE IVA</t>
  </si>
  <si>
    <t>PREUS UNITARIS MAXIMS</t>
  </si>
  <si>
    <t>OFERTA LICITADORS</t>
  </si>
  <si>
    <t>TIPUS DE CARPA</t>
  </si>
  <si>
    <t>MUNTATGE / DESMUNTATGE / 1 SETMANA DE LLOGUER</t>
  </si>
  <si>
    <t>SETMANA EXTRA</t>
  </si>
  <si>
    <t>superficie total m2</t>
  </si>
  <si>
    <r>
      <t>superficie total m</t>
    </r>
    <r>
      <rPr>
        <b/>
        <vertAlign val="superscript"/>
        <sz val="9"/>
        <color rgb="FF000000"/>
        <rFont val="Calibri"/>
        <family val="2"/>
      </rPr>
      <t>2</t>
    </r>
  </si>
  <si>
    <t>0-100</t>
  </si>
  <si>
    <t>&gt;100-300</t>
  </si>
  <si>
    <t>&gt;300-800</t>
  </si>
  <si>
    <t>&gt;800</t>
  </si>
  <si>
    <t>0-&gt;800</t>
  </si>
  <si>
    <t>DUES AIGUES</t>
  </si>
  <si>
    <t>POLIGONAL</t>
  </si>
  <si>
    <t>UNITAT / SETMANA</t>
  </si>
  <si>
    <t>PAGODA</t>
  </si>
  <si>
    <t>periode</t>
  </si>
  <si>
    <t>activitat</t>
  </si>
  <si>
    <t>espai</t>
  </si>
  <si>
    <t>tipus de carpa</t>
  </si>
  <si>
    <t>unitats</t>
  </si>
  <si>
    <t>ample del pòrtic</t>
  </si>
  <si>
    <t>alçada del lateral</t>
  </si>
  <si>
    <t>llargada</t>
  </si>
  <si>
    <r>
      <t>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carpa</t>
    </r>
  </si>
  <si>
    <r>
      <t>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totals</t>
    </r>
  </si>
  <si>
    <r>
      <t>€/m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o unitat</t>
    </r>
  </si>
  <si>
    <t>€/totals     1ª setmana</t>
  </si>
  <si>
    <t>€/totals setmanes extres</t>
  </si>
  <si>
    <t>subtotal</t>
  </si>
  <si>
    <t>iva</t>
  </si>
  <si>
    <t>total</t>
  </si>
  <si>
    <t>desembre/gener</t>
  </si>
  <si>
    <t>REIS</t>
  </si>
  <si>
    <t>parc central</t>
  </si>
  <si>
    <t>març/abril</t>
  </si>
  <si>
    <t>SETMANA SANTA</t>
  </si>
  <si>
    <t>parròquia de maria auxiliadora</t>
  </si>
  <si>
    <t>maig/juny</t>
  </si>
  <si>
    <t>ROMERIA DEL ROCIO</t>
  </si>
  <si>
    <t>parc forestal</t>
  </si>
  <si>
    <t>-</t>
  </si>
  <si>
    <t>juliol</t>
  </si>
  <si>
    <t>SANTES</t>
  </si>
  <si>
    <t>passeig marítim</t>
  </si>
  <si>
    <t>a determinar</t>
  </si>
  <si>
    <t>TOTALS</t>
  </si>
  <si>
    <t xml:space="preserve">El sotasignat, </t>
  </si>
  <si>
    <t xml:space="preserve">amb NIF núm. </t>
  </si>
  <si>
    <t>FAIG CONSTAR</t>
  </si>
  <si>
    <t>Oferta econòmica:</t>
  </si>
  <si>
    <t>Signatura electrònica</t>
  </si>
  <si>
    <t>POLIGO NAL</t>
  </si>
  <si>
    <t>setma- nes en servei</t>
  </si>
  <si>
    <t>UNITAT/ SETMANA</t>
  </si>
  <si>
    <t>, amb capacitat jurídica i d'obrar, assabebtat del Plec de condicions administratives i tècniques</t>
  </si>
  <si>
    <t>, en nom propi/en qualitat de</t>
  </si>
  <si>
    <t>representant legal de la persona física/jurídica</t>
  </si>
  <si>
    <t>que han de regir la contractació del subministrament en règim de lloguer i transport, muntatge i desmuntatge de carpes (Exp 16093/2022)</t>
  </si>
  <si>
    <t>ANNEX OFERTA ECONOMICA</t>
  </si>
  <si>
    <t xml:space="preserve">, amb DNI/NIF núm.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</si>
</sst>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_-* #,##0.00\ [$€]_-;\-* #,##0.00\ [$€]_-;_-* &quot;-&quot;??\ [$€]_-;_-@_-"/>
  </numFmts>
  <fonts count="3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u/>
      <sz val="18"/>
      <color indexed="8"/>
      <name val="Calibri"/>
      <family val="2"/>
    </font>
    <font>
      <b/>
      <sz val="9"/>
      <color indexed="8"/>
      <name val="Calibri"/>
      <family val="2"/>
    </font>
    <font>
      <b/>
      <vertAlign val="superscript"/>
      <sz val="9"/>
      <color rgb="FF000000"/>
      <name val="Calibri"/>
      <family val="2"/>
    </font>
    <font>
      <sz val="10"/>
      <color indexed="8"/>
      <name val="Calibri"/>
      <family val="2"/>
    </font>
    <font>
      <sz val="9"/>
      <name val="Calibri"/>
      <family val="2"/>
    </font>
    <font>
      <vertAlign val="superscript"/>
      <sz val="9"/>
      <name val="Calibri"/>
      <family val="2"/>
    </font>
    <font>
      <i/>
      <sz val="9"/>
      <color indexed="8"/>
      <name val="Calibri"/>
      <family val="2"/>
    </font>
    <font>
      <sz val="10"/>
      <color indexed="8"/>
      <name val="Calibri"/>
      <family val="2"/>
      <scheme val="minor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2"/>
      <color indexed="8"/>
      <name val="Calibri"/>
      <family val="2"/>
    </font>
    <font>
      <sz val="12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6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14" fillId="8" borderId="35" applyNumberFormat="0" applyAlignment="0" applyProtection="0"/>
    <xf numFmtId="0" fontId="14" fillId="8" borderId="35" applyNumberFormat="0" applyAlignment="0" applyProtection="0"/>
    <xf numFmtId="0" fontId="15" fillId="9" borderId="36" applyNumberFormat="0" applyAlignment="0" applyProtection="0"/>
    <xf numFmtId="0" fontId="15" fillId="9" borderId="36" applyNumberFormat="0" applyAlignment="0" applyProtection="0"/>
    <xf numFmtId="0" fontId="16" fillId="10" borderId="0" applyNumberFormat="0" applyBorder="0" applyAlignment="0" applyProtection="0"/>
    <xf numFmtId="0" fontId="17" fillId="0" borderId="37" applyNumberFormat="0" applyFill="0" applyAlignment="0" applyProtection="0"/>
    <xf numFmtId="0" fontId="18" fillId="0" borderId="38" applyNumberFormat="0" applyFill="0" applyAlignment="0" applyProtection="0"/>
    <xf numFmtId="0" fontId="19" fillId="0" borderId="39" applyNumberFormat="0" applyFill="0" applyAlignment="0" applyProtection="0"/>
    <xf numFmtId="165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17" fillId="0" borderId="37" applyNumberFormat="0" applyFill="0" applyAlignment="0" applyProtection="0"/>
    <xf numFmtId="0" fontId="18" fillId="0" borderId="38" applyNumberFormat="0" applyFill="0" applyAlignment="0" applyProtection="0"/>
    <xf numFmtId="0" fontId="19" fillId="0" borderId="39" applyNumberFormat="0" applyFill="0" applyAlignment="0" applyProtection="0"/>
    <xf numFmtId="0" fontId="19" fillId="0" borderId="0" applyNumberFormat="0" applyFill="0" applyBorder="0" applyAlignment="0" applyProtection="0"/>
    <xf numFmtId="0" fontId="22" fillId="11" borderId="35" applyNumberFormat="0" applyAlignment="0" applyProtection="0"/>
    <xf numFmtId="0" fontId="23" fillId="0" borderId="40" applyNumberFormat="0" applyFill="0" applyAlignment="0" applyProtection="0"/>
    <xf numFmtId="43" fontId="2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4" fillId="12" borderId="41" applyNumberFormat="0" applyFont="0" applyAlignment="0" applyProtection="0"/>
    <xf numFmtId="0" fontId="25" fillId="8" borderId="42" applyNumberFormat="0" applyAlignment="0" applyProtection="0"/>
    <xf numFmtId="0" fontId="26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82">
    <xf numFmtId="0" fontId="0" fillId="0" borderId="0" xfId="0"/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/>
    <xf numFmtId="0" fontId="3" fillId="2" borderId="0" xfId="0" applyFont="1" applyFill="1" applyBorder="1"/>
    <xf numFmtId="0" fontId="3" fillId="0" borderId="0" xfId="0" applyFont="1"/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/>
    <xf numFmtId="0" fontId="5" fillId="2" borderId="0" xfId="0" applyFont="1" applyFill="1" applyAlignment="1">
      <alignment horizontal="left" vertical="center"/>
    </xf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 vertical="center"/>
    </xf>
    <xf numFmtId="164" fontId="7" fillId="0" borderId="21" xfId="0" applyNumberFormat="1" applyFont="1" applyFill="1" applyBorder="1" applyAlignment="1">
      <alignment horizontal="center" vertical="center"/>
    </xf>
    <xf numFmtId="164" fontId="7" fillId="0" borderId="22" xfId="0" applyNumberFormat="1" applyFont="1" applyFill="1" applyBorder="1" applyAlignment="1">
      <alignment horizontal="center" vertical="center"/>
    </xf>
    <xf numFmtId="164" fontId="7" fillId="0" borderId="23" xfId="0" applyNumberFormat="1" applyFont="1" applyFill="1" applyBorder="1" applyAlignment="1">
      <alignment horizontal="center" vertical="center"/>
    </xf>
    <xf numFmtId="164" fontId="7" fillId="0" borderId="24" xfId="0" applyNumberFormat="1" applyFont="1" applyFill="1" applyBorder="1" applyAlignment="1">
      <alignment horizontal="center" vertical="center"/>
    </xf>
    <xf numFmtId="164" fontId="7" fillId="0" borderId="26" xfId="0" applyNumberFormat="1" applyFont="1" applyFill="1" applyBorder="1" applyAlignment="1">
      <alignment horizontal="center" vertical="center"/>
    </xf>
    <xf numFmtId="164" fontId="7" fillId="0" borderId="27" xfId="0" applyNumberFormat="1" applyFont="1" applyFill="1" applyBorder="1" applyAlignment="1">
      <alignment horizontal="center" vertical="center"/>
    </xf>
    <xf numFmtId="164" fontId="7" fillId="0" borderId="25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3" fillId="4" borderId="28" xfId="0" applyFont="1" applyFill="1" applyBorder="1" applyAlignment="1">
      <alignment vertical="center"/>
    </xf>
    <xf numFmtId="0" fontId="3" fillId="4" borderId="29" xfId="0" applyFont="1" applyFill="1" applyBorder="1" applyAlignment="1">
      <alignment vertical="center"/>
    </xf>
    <xf numFmtId="0" fontId="3" fillId="4" borderId="29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10" fillId="0" borderId="0" xfId="0" applyFont="1" applyBorder="1"/>
    <xf numFmtId="0" fontId="3" fillId="2" borderId="0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1" fontId="3" fillId="2" borderId="29" xfId="0" applyNumberFormat="1" applyFont="1" applyFill="1" applyBorder="1" applyAlignment="1">
      <alignment horizontal="center" vertical="center"/>
    </xf>
    <xf numFmtId="2" fontId="3" fillId="2" borderId="29" xfId="0" applyNumberFormat="1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164" fontId="3" fillId="6" borderId="29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1" fontId="3" fillId="2" borderId="15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right" vertical="center"/>
    </xf>
    <xf numFmtId="0" fontId="3" fillId="2" borderId="31" xfId="0" applyFont="1" applyFill="1" applyBorder="1" applyAlignment="1">
      <alignment horizontal="left" vertical="center"/>
    </xf>
    <xf numFmtId="1" fontId="3" fillId="2" borderId="21" xfId="0" applyNumberFormat="1" applyFont="1" applyFill="1" applyBorder="1" applyAlignment="1">
      <alignment horizontal="center" vertical="center"/>
    </xf>
    <xf numFmtId="2" fontId="3" fillId="2" borderId="21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4" fontId="3" fillId="6" borderId="21" xfId="0" applyNumberFormat="1" applyFont="1" applyFill="1" applyBorder="1" applyAlignment="1">
      <alignment horizontal="right" vertical="center"/>
    </xf>
    <xf numFmtId="164" fontId="3" fillId="6" borderId="33" xfId="0" applyNumberFormat="1" applyFont="1" applyFill="1" applyBorder="1" applyAlignment="1">
      <alignment horizontal="right" vertical="center"/>
    </xf>
    <xf numFmtId="1" fontId="3" fillId="2" borderId="34" xfId="0" applyNumberFormat="1" applyFont="1" applyFill="1" applyBorder="1" applyAlignment="1">
      <alignment horizontal="center" vertical="center"/>
    </xf>
    <xf numFmtId="2" fontId="3" fillId="2" borderId="34" xfId="0" applyNumberFormat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1" fontId="3" fillId="2" borderId="26" xfId="0" applyNumberFormat="1" applyFont="1" applyFill="1" applyBorder="1" applyAlignment="1">
      <alignment horizontal="center" vertical="center"/>
    </xf>
    <xf numFmtId="2" fontId="3" fillId="2" borderId="26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left" vertical="center" wrapText="1"/>
    </xf>
    <xf numFmtId="164" fontId="5" fillId="2" borderId="0" xfId="0" applyNumberFormat="1" applyFont="1" applyFill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7" fillId="2" borderId="0" xfId="0" applyFont="1" applyFill="1" applyAlignment="1">
      <alignment horizontal="left"/>
    </xf>
    <xf numFmtId="0" fontId="28" fillId="2" borderId="0" xfId="0" applyFont="1" applyFill="1" applyAlignment="1">
      <alignment vertical="center"/>
    </xf>
    <xf numFmtId="0" fontId="28" fillId="2" borderId="0" xfId="0" applyFont="1" applyFill="1"/>
    <xf numFmtId="0" fontId="28" fillId="2" borderId="0" xfId="0" applyFont="1" applyFill="1" applyAlignment="1">
      <alignment horizontal="left"/>
    </xf>
    <xf numFmtId="0" fontId="3" fillId="2" borderId="28" xfId="0" applyFont="1" applyFill="1" applyBorder="1" applyAlignment="1">
      <alignment horizontal="left" vertical="center" wrapText="1"/>
    </xf>
    <xf numFmtId="2" fontId="3" fillId="2" borderId="29" xfId="0" applyNumberFormat="1" applyFont="1" applyFill="1" applyBorder="1" applyAlignment="1">
      <alignment horizontal="center" vertical="center" wrapText="1"/>
    </xf>
    <xf numFmtId="2" fontId="3" fillId="2" borderId="15" xfId="0" applyNumberFormat="1" applyFont="1" applyFill="1" applyBorder="1" applyAlignment="1">
      <alignment horizontal="center" vertical="center" wrapText="1"/>
    </xf>
    <xf numFmtId="2" fontId="3" fillId="2" borderId="21" xfId="0" applyNumberFormat="1" applyFont="1" applyFill="1" applyBorder="1" applyAlignment="1">
      <alignment horizontal="center" vertical="center" wrapText="1"/>
    </xf>
    <xf numFmtId="2" fontId="3" fillId="2" borderId="34" xfId="0" applyNumberFormat="1" applyFont="1" applyFill="1" applyBorder="1" applyAlignment="1">
      <alignment horizontal="center" vertical="center" wrapText="1"/>
    </xf>
    <xf numFmtId="2" fontId="3" fillId="2" borderId="26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wrapText="1"/>
    </xf>
    <xf numFmtId="0" fontId="7" fillId="4" borderId="16" xfId="0" applyFont="1" applyFill="1" applyBorder="1" applyAlignment="1">
      <alignment horizontal="center" wrapText="1"/>
    </xf>
    <xf numFmtId="0" fontId="30" fillId="3" borderId="0" xfId="0" applyFont="1" applyFill="1" applyAlignment="1">
      <alignment vertical="center"/>
    </xf>
    <xf numFmtId="0" fontId="29" fillId="3" borderId="0" xfId="0" applyFont="1" applyFill="1"/>
    <xf numFmtId="4" fontId="3" fillId="6" borderId="29" xfId="0" applyNumberFormat="1" applyFont="1" applyFill="1" applyBorder="1" applyAlignment="1">
      <alignment horizontal="right" vertical="center"/>
    </xf>
    <xf numFmtId="4" fontId="5" fillId="6" borderId="29" xfId="0" applyNumberFormat="1" applyFont="1" applyFill="1" applyBorder="1" applyAlignment="1">
      <alignment horizontal="right" vertical="center"/>
    </xf>
    <xf numFmtId="4" fontId="3" fillId="6" borderId="15" xfId="0" applyNumberFormat="1" applyFont="1" applyFill="1" applyBorder="1" applyAlignment="1">
      <alignment horizontal="right" vertical="center"/>
    </xf>
    <xf numFmtId="4" fontId="3" fillId="6" borderId="21" xfId="0" applyNumberFormat="1" applyFont="1" applyFill="1" applyBorder="1" applyAlignment="1">
      <alignment horizontal="right" vertical="center"/>
    </xf>
    <xf numFmtId="4" fontId="5" fillId="6" borderId="33" xfId="0" applyNumberFormat="1" applyFont="1" applyFill="1" applyBorder="1" applyAlignment="1">
      <alignment horizontal="right" vertical="center"/>
    </xf>
    <xf numFmtId="4" fontId="3" fillId="6" borderId="34" xfId="0" applyNumberFormat="1" applyFont="1" applyFill="1" applyBorder="1" applyAlignment="1">
      <alignment horizontal="right" vertical="center"/>
    </xf>
    <xf numFmtId="4" fontId="5" fillId="6" borderId="21" xfId="0" applyNumberFormat="1" applyFont="1" applyFill="1" applyBorder="1" applyAlignment="1">
      <alignment horizontal="right" vertical="center"/>
    </xf>
    <xf numFmtId="4" fontId="3" fillId="6" borderId="26" xfId="0" applyNumberFormat="1" applyFont="1" applyFill="1" applyBorder="1" applyAlignment="1">
      <alignment horizontal="right" vertical="center"/>
    </xf>
    <xf numFmtId="4" fontId="5" fillId="6" borderId="15" xfId="0" applyNumberFormat="1" applyFont="1" applyFill="1" applyBorder="1" applyAlignment="1">
      <alignment horizontal="right" vertical="center"/>
    </xf>
    <xf numFmtId="4" fontId="5" fillId="4" borderId="29" xfId="0" applyNumberFormat="1" applyFont="1" applyFill="1" applyBorder="1" applyAlignment="1">
      <alignment horizontal="right" vertical="center"/>
    </xf>
    <xf numFmtId="4" fontId="5" fillId="4" borderId="30" xfId="0" applyNumberFormat="1" applyFont="1" applyFill="1" applyBorder="1" applyAlignment="1">
      <alignment horizontal="right" vertical="center"/>
    </xf>
    <xf numFmtId="4" fontId="5" fillId="4" borderId="33" xfId="0" applyNumberFormat="1" applyFont="1" applyFill="1" applyBorder="1" applyAlignment="1">
      <alignment horizontal="right" vertical="center"/>
    </xf>
    <xf numFmtId="4" fontId="5" fillId="4" borderId="19" xfId="0" applyNumberFormat="1" applyFont="1" applyFill="1" applyBorder="1" applyAlignment="1">
      <alignment horizontal="right" vertical="center"/>
    </xf>
    <xf numFmtId="4" fontId="5" fillId="4" borderId="21" xfId="0" applyNumberFormat="1" applyFont="1" applyFill="1" applyBorder="1" applyAlignment="1">
      <alignment horizontal="right" vertical="center"/>
    </xf>
    <xf numFmtId="4" fontId="5" fillId="4" borderId="23" xfId="0" applyNumberFormat="1" applyFont="1" applyFill="1" applyBorder="1" applyAlignment="1">
      <alignment horizontal="right" vertical="center"/>
    </xf>
    <xf numFmtId="4" fontId="5" fillId="4" borderId="15" xfId="0" applyNumberFormat="1" applyFont="1" applyFill="1" applyBorder="1" applyAlignment="1">
      <alignment horizontal="right" vertical="center"/>
    </xf>
    <xf numFmtId="4" fontId="5" fillId="4" borderId="17" xfId="0" applyNumberFormat="1" applyFont="1" applyFill="1" applyBorder="1" applyAlignment="1">
      <alignment horizontal="right" vertical="center"/>
    </xf>
    <xf numFmtId="4" fontId="5" fillId="2" borderId="0" xfId="0" applyNumberFormat="1" applyFont="1" applyFill="1" applyAlignment="1">
      <alignment vertical="center"/>
    </xf>
    <xf numFmtId="4" fontId="3" fillId="0" borderId="0" xfId="0" applyNumberFormat="1" applyFont="1"/>
    <xf numFmtId="0" fontId="31" fillId="2" borderId="0" xfId="0" applyFont="1" applyFill="1" applyAlignment="1">
      <alignment vertical="center"/>
    </xf>
    <xf numFmtId="0" fontId="31" fillId="2" borderId="0" xfId="0" applyFont="1" applyFill="1"/>
    <xf numFmtId="0" fontId="0" fillId="0" borderId="0" xfId="0" applyFont="1"/>
    <xf numFmtId="0" fontId="0" fillId="2" borderId="0" xfId="0" applyFont="1" applyFill="1" applyBorder="1"/>
    <xf numFmtId="0" fontId="31" fillId="2" borderId="0" xfId="0" applyFont="1" applyFill="1" applyAlignment="1">
      <alignment horizontal="left"/>
    </xf>
    <xf numFmtId="0" fontId="0" fillId="2" borderId="0" xfId="0" applyFont="1" applyFill="1"/>
    <xf numFmtId="0" fontId="0" fillId="0" borderId="0" xfId="0" applyFont="1" applyBorder="1" applyAlignment="1"/>
    <xf numFmtId="0" fontId="0" fillId="2" borderId="0" xfId="0" applyFont="1" applyFill="1" applyAlignment="1">
      <alignment horizontal="left"/>
    </xf>
    <xf numFmtId="0" fontId="27" fillId="3" borderId="0" xfId="0" applyFont="1" applyFill="1" applyAlignment="1">
      <alignment horizontal="left"/>
    </xf>
    <xf numFmtId="0" fontId="3" fillId="2" borderId="55" xfId="0" applyFont="1" applyFill="1" applyBorder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wrapText="1"/>
    </xf>
    <xf numFmtId="164" fontId="7" fillId="0" borderId="8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wrapText="1"/>
    </xf>
    <xf numFmtId="0" fontId="5" fillId="4" borderId="11" xfId="0" applyFont="1" applyFill="1" applyBorder="1" applyAlignment="1">
      <alignment horizontal="center" wrapText="1"/>
    </xf>
    <xf numFmtId="0" fontId="5" fillId="4" borderId="12" xfId="0" applyFont="1" applyFill="1" applyBorder="1" applyAlignment="1">
      <alignment horizontal="center" wrapText="1"/>
    </xf>
    <xf numFmtId="0" fontId="5" fillId="4" borderId="7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1" fillId="2" borderId="43" xfId="0" applyFont="1" applyFill="1" applyBorder="1" applyAlignment="1" applyProtection="1">
      <alignment horizontal="center" vertical="center"/>
      <protection locked="0"/>
    </xf>
    <xf numFmtId="0" fontId="31" fillId="2" borderId="44" xfId="0" applyFont="1" applyFill="1" applyBorder="1" applyAlignment="1" applyProtection="1">
      <alignment horizontal="center" vertical="center"/>
      <protection locked="0"/>
    </xf>
    <xf numFmtId="0" fontId="31" fillId="2" borderId="45" xfId="0" applyFont="1" applyFill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/>
      <protection locked="0"/>
    </xf>
    <xf numFmtId="0" fontId="0" fillId="0" borderId="44" xfId="0" applyFont="1" applyBorder="1" applyAlignment="1" applyProtection="1">
      <alignment horizontal="center"/>
      <protection locked="0"/>
    </xf>
    <xf numFmtId="0" fontId="0" fillId="0" borderId="45" xfId="0" applyFont="1" applyBorder="1" applyAlignment="1" applyProtection="1">
      <alignment horizontal="center"/>
      <protection locked="0"/>
    </xf>
    <xf numFmtId="0" fontId="0" fillId="2" borderId="43" xfId="0" applyFont="1" applyFill="1" applyBorder="1" applyAlignment="1" applyProtection="1">
      <alignment horizontal="center"/>
      <protection locked="0"/>
    </xf>
    <xf numFmtId="0" fontId="0" fillId="2" borderId="44" xfId="0" applyFont="1" applyFill="1" applyBorder="1" applyAlignment="1" applyProtection="1">
      <alignment horizontal="center"/>
      <protection locked="0"/>
    </xf>
    <xf numFmtId="0" fontId="0" fillId="2" borderId="45" xfId="0" applyFont="1" applyFill="1" applyBorder="1" applyAlignment="1" applyProtection="1">
      <alignment horizontal="center"/>
      <protection locked="0"/>
    </xf>
    <xf numFmtId="4" fontId="7" fillId="3" borderId="20" xfId="0" applyNumberFormat="1" applyFont="1" applyFill="1" applyBorder="1" applyAlignment="1" applyProtection="1">
      <alignment horizontal="center" vertical="center"/>
      <protection locked="0"/>
    </xf>
    <xf numFmtId="4" fontId="7" fillId="3" borderId="24" xfId="0" applyNumberFormat="1" applyFont="1" applyFill="1" applyBorder="1" applyAlignment="1" applyProtection="1">
      <alignment horizontal="center" vertical="center"/>
      <protection locked="0"/>
    </xf>
    <xf numFmtId="4" fontId="7" fillId="3" borderId="21" xfId="0" applyNumberFormat="1" applyFont="1" applyFill="1" applyBorder="1" applyAlignment="1" applyProtection="1">
      <alignment horizontal="center" vertical="center"/>
      <protection locked="0"/>
    </xf>
    <xf numFmtId="4" fontId="7" fillId="3" borderId="26" xfId="0" applyNumberFormat="1" applyFont="1" applyFill="1" applyBorder="1" applyAlignment="1" applyProtection="1">
      <alignment horizontal="center" vertical="center"/>
      <protection locked="0"/>
    </xf>
    <xf numFmtId="4" fontId="7" fillId="3" borderId="22" xfId="0" applyNumberFormat="1" applyFont="1" applyFill="1" applyBorder="1" applyAlignment="1" applyProtection="1">
      <alignment horizontal="center" vertical="center"/>
      <protection locked="0"/>
    </xf>
    <xf numFmtId="4" fontId="7" fillId="3" borderId="27" xfId="0" applyNumberFormat="1" applyFont="1" applyFill="1" applyBorder="1" applyAlignment="1" applyProtection="1">
      <alignment horizontal="center" vertical="center"/>
      <protection locked="0"/>
    </xf>
    <xf numFmtId="4" fontId="7" fillId="3" borderId="23" xfId="0" applyNumberFormat="1" applyFont="1" applyFill="1" applyBorder="1" applyAlignment="1" applyProtection="1">
      <alignment horizontal="center" vertical="center"/>
      <protection locked="0"/>
    </xf>
    <xf numFmtId="4" fontId="7" fillId="3" borderId="25" xfId="0" applyNumberFormat="1" applyFont="1" applyFill="1" applyBorder="1" applyAlignment="1" applyProtection="1">
      <alignment horizontal="center" vertical="center"/>
      <protection locked="0"/>
    </xf>
    <xf numFmtId="4" fontId="7" fillId="3" borderId="1" xfId="0" applyNumberFormat="1" applyFont="1" applyFill="1" applyBorder="1" applyAlignment="1" applyProtection="1">
      <alignment horizontal="center" vertical="center"/>
      <protection locked="0"/>
    </xf>
    <xf numFmtId="4" fontId="7" fillId="3" borderId="3" xfId="0" applyNumberFormat="1" applyFont="1" applyFill="1" applyBorder="1" applyAlignment="1" applyProtection="1">
      <alignment horizontal="center" vertical="center"/>
      <protection locked="0"/>
    </xf>
  </cellXfs>
  <cellStyles count="29">
    <cellStyle name="Advertencia" xfId="1"/>
    <cellStyle name="Bad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" xfId="14"/>
    <cellStyle name="Heading 1" xfId="15"/>
    <cellStyle name="Heading 2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2"/>
    <cellStyle name="Normal 2 2" xfId="23"/>
    <cellStyle name="Normal 3 2" xfId="24"/>
    <cellStyle name="Note" xfId="25"/>
    <cellStyle name="Output" xfId="26"/>
    <cellStyle name="Title" xfId="27"/>
    <cellStyle name="Warning Text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4"/>
  <sheetViews>
    <sheetView tabSelected="1" view="pageBreakPreview" zoomScale="85" zoomScaleNormal="74" zoomScaleSheetLayoutView="85" workbookViewId="0">
      <selection activeCell="Q23" sqref="Q23"/>
    </sheetView>
  </sheetViews>
  <sheetFormatPr baseColWidth="10" defaultColWidth="10.7109375" defaultRowHeight="12"/>
  <cols>
    <col min="1" max="1" width="3.28515625" style="68" customWidth="1"/>
    <col min="2" max="2" width="13.7109375" style="4" customWidth="1"/>
    <col min="3" max="3" width="6.28515625" style="4" customWidth="1"/>
    <col min="4" max="4" width="11.5703125" style="4" customWidth="1"/>
    <col min="5" max="5" width="10" style="4" customWidth="1"/>
    <col min="6" max="6" width="6.7109375" style="4" customWidth="1"/>
    <col min="7" max="7" width="9" style="21" customWidth="1"/>
    <col min="8" max="8" width="6.140625" style="4" customWidth="1"/>
    <col min="9" max="9" width="6.28515625" style="4" customWidth="1"/>
    <col min="10" max="10" width="7.5703125" style="4" customWidth="1"/>
    <col min="11" max="11" width="8.5703125" style="4" customWidth="1"/>
    <col min="12" max="12" width="6.5703125" style="4" customWidth="1"/>
    <col min="13" max="13" width="5" style="4" customWidth="1"/>
    <col min="14" max="14" width="7.140625" style="4" customWidth="1"/>
    <col min="15" max="15" width="10.42578125" style="4" customWidth="1"/>
    <col min="16" max="16" width="6.42578125" style="4" customWidth="1"/>
    <col min="17" max="17" width="10.42578125" style="4" customWidth="1"/>
    <col min="18" max="18" width="10.85546875" style="4" customWidth="1"/>
    <col min="19" max="19" width="9.85546875" style="4" customWidth="1"/>
    <col min="20" max="20" width="10.85546875" style="21" customWidth="1"/>
    <col min="21" max="16384" width="10.7109375" style="4"/>
  </cols>
  <sheetData>
    <row r="1" spans="1:21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2"/>
    </row>
    <row r="2" spans="1:21" ht="23.25">
      <c r="A2" s="1"/>
      <c r="B2" s="5" t="s">
        <v>61</v>
      </c>
      <c r="C2" s="5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3"/>
      <c r="U2" s="2"/>
    </row>
    <row r="3" spans="1:21" ht="15">
      <c r="A3" s="1"/>
      <c r="B3" s="106" t="s">
        <v>49</v>
      </c>
      <c r="C3" s="163"/>
      <c r="D3" s="164"/>
      <c r="E3" s="164"/>
      <c r="F3" s="164"/>
      <c r="G3" s="165"/>
      <c r="H3" s="107" t="s">
        <v>62</v>
      </c>
      <c r="I3" s="106"/>
      <c r="J3" s="108"/>
      <c r="K3" s="166"/>
      <c r="L3" s="167"/>
      <c r="M3" s="167"/>
      <c r="N3" s="168"/>
      <c r="O3" s="107" t="s">
        <v>58</v>
      </c>
      <c r="P3" s="107"/>
      <c r="Q3" s="107"/>
      <c r="R3" s="107"/>
      <c r="S3" s="109"/>
      <c r="T3" s="3"/>
      <c r="U3" s="2"/>
    </row>
    <row r="4" spans="1:21" ht="15">
      <c r="A4" s="1"/>
      <c r="B4" s="110" t="s">
        <v>59</v>
      </c>
      <c r="C4" s="110"/>
      <c r="D4" s="110"/>
      <c r="E4" s="107"/>
      <c r="F4" s="107"/>
      <c r="G4" s="169"/>
      <c r="H4" s="170"/>
      <c r="I4" s="170"/>
      <c r="J4" s="170"/>
      <c r="K4" s="170"/>
      <c r="L4" s="170"/>
      <c r="M4" s="170"/>
      <c r="N4" s="170"/>
      <c r="O4" s="170"/>
      <c r="P4" s="170"/>
      <c r="Q4" s="171"/>
      <c r="R4" s="107"/>
      <c r="S4" s="109"/>
      <c r="T4" s="3"/>
      <c r="U4" s="2"/>
    </row>
    <row r="5" spans="1:21" ht="15" customHeight="1">
      <c r="A5" s="1"/>
      <c r="B5" s="106" t="s">
        <v>50</v>
      </c>
      <c r="C5" s="169"/>
      <c r="D5" s="170"/>
      <c r="E5" s="171"/>
      <c r="F5" s="110" t="s">
        <v>57</v>
      </c>
      <c r="G5" s="112"/>
      <c r="H5" s="112"/>
      <c r="I5" s="112"/>
      <c r="J5" s="108"/>
      <c r="K5" s="108"/>
      <c r="L5" s="108"/>
      <c r="M5" s="108"/>
      <c r="N5" s="108"/>
      <c r="O5" s="107"/>
      <c r="P5" s="107"/>
      <c r="Q5" s="107"/>
      <c r="R5" s="107"/>
      <c r="S5" s="109"/>
      <c r="T5" s="3"/>
      <c r="U5" s="2"/>
    </row>
    <row r="6" spans="1:21" ht="15.75" customHeight="1">
      <c r="A6" s="1"/>
      <c r="B6" s="106" t="s">
        <v>60</v>
      </c>
      <c r="C6" s="106"/>
      <c r="D6" s="110"/>
      <c r="E6" s="110"/>
      <c r="F6" s="110"/>
      <c r="G6" s="110"/>
      <c r="H6" s="110"/>
      <c r="I6" s="111"/>
      <c r="J6" s="108"/>
      <c r="K6" s="108"/>
      <c r="L6" s="108"/>
      <c r="M6" s="111"/>
      <c r="N6" s="111"/>
      <c r="O6" s="107"/>
      <c r="P6" s="107"/>
      <c r="Q6" s="107"/>
      <c r="R6" s="107"/>
      <c r="S6" s="109"/>
      <c r="T6" s="3"/>
      <c r="U6" s="2"/>
    </row>
    <row r="7" spans="1:21" ht="6.75" customHeight="1">
      <c r="A7" s="1"/>
      <c r="B7" s="106"/>
      <c r="C7" s="106"/>
      <c r="D7" s="110"/>
      <c r="E7" s="110"/>
      <c r="F7" s="110"/>
      <c r="G7" s="110"/>
      <c r="H7" s="110"/>
      <c r="I7" s="110"/>
      <c r="J7" s="111"/>
      <c r="K7" s="111"/>
      <c r="L7" s="111"/>
      <c r="M7" s="111"/>
      <c r="N7" s="111"/>
      <c r="O7" s="107"/>
      <c r="P7" s="107"/>
      <c r="Q7" s="107"/>
      <c r="R7" s="107"/>
      <c r="S7" s="109"/>
      <c r="T7" s="3"/>
      <c r="U7" s="2"/>
    </row>
    <row r="8" spans="1:21" ht="16.5" customHeight="1">
      <c r="A8" s="1"/>
      <c r="B8" s="106" t="s">
        <v>51</v>
      </c>
      <c r="C8" s="106"/>
      <c r="D8" s="110"/>
      <c r="E8" s="110"/>
      <c r="F8" s="110"/>
      <c r="G8" s="110"/>
      <c r="H8" s="110"/>
      <c r="I8" s="113"/>
      <c r="J8" s="111"/>
      <c r="K8" s="111"/>
      <c r="L8" s="111"/>
      <c r="M8" s="111"/>
      <c r="N8" s="111"/>
      <c r="O8" s="107"/>
      <c r="P8" s="107"/>
      <c r="Q8" s="107"/>
      <c r="R8" s="107"/>
      <c r="S8" s="109"/>
      <c r="T8" s="3"/>
      <c r="U8" s="2"/>
    </row>
    <row r="9" spans="1:21" ht="15.75">
      <c r="A9" s="1"/>
      <c r="B9" s="73"/>
      <c r="C9" s="73"/>
      <c r="D9" s="75"/>
      <c r="E9" s="75"/>
      <c r="F9" s="75"/>
      <c r="G9" s="75"/>
      <c r="H9" s="75"/>
      <c r="I9" s="72"/>
      <c r="J9" s="2"/>
      <c r="K9" s="2"/>
      <c r="L9" s="2"/>
      <c r="M9" s="2"/>
      <c r="N9" s="2"/>
      <c r="O9" s="2"/>
      <c r="P9" s="2"/>
      <c r="Q9" s="2"/>
      <c r="R9" s="2"/>
      <c r="S9" s="3"/>
      <c r="T9" s="3"/>
      <c r="U9" s="2"/>
    </row>
    <row r="10" spans="1:21" ht="15.75">
      <c r="A10" s="1"/>
      <c r="B10" s="73" t="s">
        <v>52</v>
      </c>
      <c r="C10" s="73"/>
      <c r="D10" s="75"/>
      <c r="E10" s="85" t="s">
        <v>0</v>
      </c>
      <c r="F10" s="85"/>
      <c r="G10" s="86"/>
      <c r="H10" s="86"/>
      <c r="I10" s="114"/>
      <c r="J10" s="2"/>
      <c r="K10" s="2"/>
      <c r="L10" s="2"/>
      <c r="M10" s="2"/>
      <c r="N10" s="2"/>
      <c r="O10" s="2"/>
      <c r="P10" s="2"/>
      <c r="Q10" s="2"/>
      <c r="R10" s="2"/>
      <c r="S10" s="3"/>
      <c r="T10" s="3"/>
      <c r="U10" s="2"/>
    </row>
    <row r="11" spans="1:21" ht="17.45" customHeight="1" thickBot="1">
      <c r="A11" s="1"/>
      <c r="F11" s="2"/>
      <c r="G11" s="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3"/>
      <c r="T11" s="3"/>
      <c r="U11" s="2"/>
    </row>
    <row r="12" spans="1:21" ht="25.15" customHeight="1" thickBot="1">
      <c r="A12" s="1"/>
      <c r="B12" s="8" t="s">
        <v>1</v>
      </c>
      <c r="C12" s="8"/>
      <c r="D12" s="2"/>
      <c r="E12" s="140" t="s">
        <v>2</v>
      </c>
      <c r="F12" s="141"/>
      <c r="G12" s="141"/>
      <c r="H12" s="141"/>
      <c r="I12" s="142"/>
      <c r="J12" s="140" t="s">
        <v>3</v>
      </c>
      <c r="K12" s="141"/>
      <c r="L12" s="141"/>
      <c r="M12" s="141"/>
      <c r="N12" s="142"/>
      <c r="O12" s="2"/>
      <c r="P12" s="2"/>
      <c r="Q12" s="2"/>
      <c r="R12" s="2"/>
      <c r="S12" s="7"/>
      <c r="T12" s="3"/>
      <c r="U12" s="2"/>
    </row>
    <row r="13" spans="1:21" ht="10.9" customHeight="1">
      <c r="A13" s="1"/>
      <c r="B13" s="143" t="s">
        <v>4</v>
      </c>
      <c r="C13" s="144"/>
      <c r="D13" s="145"/>
      <c r="E13" s="152" t="s">
        <v>5</v>
      </c>
      <c r="F13" s="153"/>
      <c r="G13" s="153"/>
      <c r="H13" s="154"/>
      <c r="I13" s="158" t="s">
        <v>6</v>
      </c>
      <c r="J13" s="152" t="s">
        <v>5</v>
      </c>
      <c r="K13" s="153"/>
      <c r="L13" s="153"/>
      <c r="M13" s="154"/>
      <c r="N13" s="158" t="s">
        <v>6</v>
      </c>
      <c r="O13" s="2"/>
      <c r="P13" s="2"/>
      <c r="Q13" s="2"/>
      <c r="R13" s="2"/>
      <c r="S13" s="2"/>
      <c r="T13" s="3"/>
      <c r="U13" s="2"/>
    </row>
    <row r="14" spans="1:21" ht="16.899999999999999" customHeight="1" thickBot="1">
      <c r="A14" s="1"/>
      <c r="B14" s="146"/>
      <c r="C14" s="147"/>
      <c r="D14" s="148"/>
      <c r="E14" s="155"/>
      <c r="F14" s="156"/>
      <c r="G14" s="156"/>
      <c r="H14" s="157"/>
      <c r="I14" s="159"/>
      <c r="J14" s="155"/>
      <c r="K14" s="156"/>
      <c r="L14" s="156"/>
      <c r="M14" s="157"/>
      <c r="N14" s="159"/>
      <c r="O14" s="2"/>
      <c r="P14" s="2"/>
      <c r="Q14" s="2"/>
      <c r="R14" s="2"/>
      <c r="S14" s="2"/>
      <c r="T14" s="3"/>
      <c r="U14" s="2"/>
    </row>
    <row r="15" spans="1:21" ht="16.5" customHeight="1" thickBot="1">
      <c r="A15" s="1"/>
      <c r="B15" s="146"/>
      <c r="C15" s="147"/>
      <c r="D15" s="148"/>
      <c r="E15" s="160" t="s">
        <v>7</v>
      </c>
      <c r="F15" s="161"/>
      <c r="G15" s="161"/>
      <c r="H15" s="161"/>
      <c r="I15" s="162"/>
      <c r="J15" s="160" t="s">
        <v>8</v>
      </c>
      <c r="K15" s="161"/>
      <c r="L15" s="161"/>
      <c r="M15" s="161"/>
      <c r="N15" s="162"/>
      <c r="O15" s="2"/>
      <c r="P15" s="2"/>
      <c r="Q15" s="2"/>
      <c r="R15" s="2"/>
      <c r="S15" s="2"/>
      <c r="T15" s="3"/>
      <c r="U15" s="2"/>
    </row>
    <row r="16" spans="1:21" ht="27.75" customHeight="1" thickBot="1">
      <c r="A16" s="1"/>
      <c r="B16" s="149"/>
      <c r="C16" s="150"/>
      <c r="D16" s="151"/>
      <c r="E16" s="9" t="s">
        <v>9</v>
      </c>
      <c r="F16" s="10" t="s">
        <v>10</v>
      </c>
      <c r="G16" s="11" t="s">
        <v>11</v>
      </c>
      <c r="H16" s="12" t="s">
        <v>12</v>
      </c>
      <c r="I16" s="12" t="s">
        <v>13</v>
      </c>
      <c r="J16" s="9" t="s">
        <v>9</v>
      </c>
      <c r="K16" s="83" t="s">
        <v>10</v>
      </c>
      <c r="L16" s="84" t="s">
        <v>11</v>
      </c>
      <c r="M16" s="12" t="s">
        <v>12</v>
      </c>
      <c r="N16" s="12" t="s">
        <v>13</v>
      </c>
      <c r="O16" s="2"/>
      <c r="P16" s="2"/>
      <c r="Q16" s="2"/>
      <c r="R16" s="2"/>
      <c r="S16" s="2"/>
      <c r="T16" s="3"/>
      <c r="U16" s="2"/>
    </row>
    <row r="17" spans="1:22" ht="19.899999999999999" customHeight="1">
      <c r="A17" s="1"/>
      <c r="B17" s="131" t="s">
        <v>14</v>
      </c>
      <c r="C17" s="132"/>
      <c r="D17" s="133"/>
      <c r="E17" s="13">
        <v>10</v>
      </c>
      <c r="F17" s="14">
        <v>8</v>
      </c>
      <c r="G17" s="15">
        <v>7</v>
      </c>
      <c r="H17" s="16">
        <v>5.5</v>
      </c>
      <c r="I17" s="16">
        <v>1</v>
      </c>
      <c r="J17" s="172"/>
      <c r="K17" s="174"/>
      <c r="L17" s="176"/>
      <c r="M17" s="178"/>
      <c r="N17" s="178"/>
      <c r="O17" s="2"/>
      <c r="P17" s="2"/>
      <c r="Q17" s="2"/>
      <c r="R17" s="2"/>
      <c r="S17" s="2"/>
      <c r="T17" s="3"/>
      <c r="U17" s="2"/>
    </row>
    <row r="18" spans="1:22" ht="13.5" thickBot="1">
      <c r="A18" s="1"/>
      <c r="B18" s="134" t="s">
        <v>15</v>
      </c>
      <c r="C18" s="135"/>
      <c r="D18" s="136"/>
      <c r="E18" s="17">
        <v>11</v>
      </c>
      <c r="F18" s="18">
        <v>9</v>
      </c>
      <c r="G18" s="19">
        <v>7</v>
      </c>
      <c r="H18" s="20">
        <v>7</v>
      </c>
      <c r="I18" s="20">
        <v>1</v>
      </c>
      <c r="J18" s="173"/>
      <c r="K18" s="175"/>
      <c r="L18" s="177"/>
      <c r="M18" s="179"/>
      <c r="N18" s="179"/>
      <c r="O18" s="2"/>
      <c r="P18" s="2"/>
      <c r="Q18" s="2"/>
      <c r="R18" s="2"/>
      <c r="S18" s="2"/>
      <c r="T18" s="3"/>
      <c r="U18" s="2"/>
    </row>
    <row r="19" spans="1:22" ht="24" customHeight="1" thickBot="1">
      <c r="A19" s="1"/>
      <c r="B19" s="6"/>
      <c r="C19" s="6"/>
      <c r="D19" s="2"/>
      <c r="E19" s="118" t="s">
        <v>56</v>
      </c>
      <c r="F19" s="118"/>
      <c r="G19" s="2"/>
      <c r="H19" s="2"/>
      <c r="I19" s="21"/>
      <c r="J19" s="118" t="s">
        <v>16</v>
      </c>
      <c r="K19" s="118"/>
      <c r="L19" s="2"/>
      <c r="M19" s="2"/>
      <c r="N19" s="21"/>
      <c r="O19" s="2"/>
      <c r="P19" s="2"/>
      <c r="Q19" s="2"/>
      <c r="R19" s="2"/>
      <c r="S19" s="22"/>
      <c r="T19" s="3"/>
      <c r="U19" s="2"/>
    </row>
    <row r="20" spans="1:22" ht="24.6" customHeight="1" thickBot="1">
      <c r="A20" s="1"/>
      <c r="B20" s="137" t="s">
        <v>17</v>
      </c>
      <c r="C20" s="138"/>
      <c r="D20" s="139"/>
      <c r="E20" s="119">
        <v>270</v>
      </c>
      <c r="F20" s="120"/>
      <c r="G20" s="22"/>
      <c r="H20" s="22"/>
      <c r="I20" s="22"/>
      <c r="J20" s="180"/>
      <c r="K20" s="181"/>
      <c r="L20" s="22"/>
      <c r="M20" s="22"/>
      <c r="N20" s="22"/>
      <c r="O20" s="2"/>
      <c r="P20" s="2"/>
      <c r="Q20" s="2"/>
      <c r="R20" s="3"/>
      <c r="S20" s="3"/>
      <c r="T20" s="3"/>
      <c r="U20" s="2"/>
    </row>
    <row r="21" spans="1:22" ht="18" customHeight="1" thickBot="1">
      <c r="A21" s="1"/>
      <c r="B21" s="2"/>
      <c r="C21" s="2"/>
      <c r="D21" s="2"/>
      <c r="E21" s="2"/>
      <c r="F21" s="2"/>
      <c r="G21" s="3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3"/>
      <c r="U21" s="2"/>
    </row>
    <row r="22" spans="1:22" s="30" customFormat="1" ht="37.9" customHeight="1" thickBot="1">
      <c r="A22" s="23"/>
      <c r="B22" s="24" t="s">
        <v>18</v>
      </c>
      <c r="C22" s="129" t="s">
        <v>19</v>
      </c>
      <c r="D22" s="130"/>
      <c r="E22" s="25" t="s">
        <v>20</v>
      </c>
      <c r="F22" s="26" t="s">
        <v>55</v>
      </c>
      <c r="G22" s="26" t="s">
        <v>21</v>
      </c>
      <c r="H22" s="26" t="s">
        <v>22</v>
      </c>
      <c r="I22" s="26" t="s">
        <v>23</v>
      </c>
      <c r="J22" s="26" t="s">
        <v>24</v>
      </c>
      <c r="K22" s="27" t="s">
        <v>25</v>
      </c>
      <c r="L22" s="27" t="s">
        <v>26</v>
      </c>
      <c r="M22" s="27" t="s">
        <v>27</v>
      </c>
      <c r="N22" s="27" t="s">
        <v>28</v>
      </c>
      <c r="O22" s="27" t="s">
        <v>29</v>
      </c>
      <c r="P22" s="27" t="s">
        <v>28</v>
      </c>
      <c r="Q22" s="27" t="s">
        <v>30</v>
      </c>
      <c r="R22" s="27" t="s">
        <v>31</v>
      </c>
      <c r="S22" s="27" t="s">
        <v>32</v>
      </c>
      <c r="T22" s="28" t="s">
        <v>33</v>
      </c>
      <c r="U22" s="29"/>
    </row>
    <row r="23" spans="1:22" s="40" customFormat="1" ht="39.75" customHeight="1" thickBot="1">
      <c r="A23" s="31"/>
      <c r="B23" s="76" t="s">
        <v>34</v>
      </c>
      <c r="C23" s="121" t="s">
        <v>35</v>
      </c>
      <c r="D23" s="122"/>
      <c r="E23" s="62" t="s">
        <v>36</v>
      </c>
      <c r="F23" s="33">
        <v>4</v>
      </c>
      <c r="G23" s="77" t="s">
        <v>14</v>
      </c>
      <c r="H23" s="34">
        <v>1</v>
      </c>
      <c r="I23" s="34">
        <v>20</v>
      </c>
      <c r="J23" s="34">
        <v>4</v>
      </c>
      <c r="K23" s="35">
        <v>50</v>
      </c>
      <c r="L23" s="36">
        <f>+I23*K23</f>
        <v>1000</v>
      </c>
      <c r="M23" s="36">
        <f>+L23*H23</f>
        <v>1000</v>
      </c>
      <c r="N23" s="87">
        <f>+M17</f>
        <v>0</v>
      </c>
      <c r="O23" s="88">
        <f>+N23*M23</f>
        <v>0</v>
      </c>
      <c r="P23" s="37">
        <f>+N17</f>
        <v>0</v>
      </c>
      <c r="Q23" s="88">
        <f t="shared" ref="Q23:Q29" si="0">+P23*M23*(F23-1)</f>
        <v>0</v>
      </c>
      <c r="R23" s="96">
        <f t="shared" ref="R23:R29" si="1">+O23+Q23</f>
        <v>0</v>
      </c>
      <c r="S23" s="96">
        <f t="shared" ref="S23:S29" si="2">+R23*0.21</f>
        <v>0</v>
      </c>
      <c r="T23" s="97">
        <f t="shared" ref="T23:T29" si="3">+ROUND(R23+S23,2)</f>
        <v>0</v>
      </c>
      <c r="U23" s="38"/>
      <c r="V23" s="39"/>
    </row>
    <row r="24" spans="1:22" ht="38.25" customHeight="1" thickBot="1">
      <c r="A24" s="1"/>
      <c r="B24" s="41" t="s">
        <v>37</v>
      </c>
      <c r="C24" s="121" t="s">
        <v>38</v>
      </c>
      <c r="D24" s="122"/>
      <c r="E24" s="82" t="s">
        <v>39</v>
      </c>
      <c r="F24" s="42">
        <v>1</v>
      </c>
      <c r="G24" s="78" t="s">
        <v>14</v>
      </c>
      <c r="H24" s="43">
        <v>1</v>
      </c>
      <c r="I24" s="43">
        <v>10</v>
      </c>
      <c r="J24" s="43">
        <v>4</v>
      </c>
      <c r="K24" s="44">
        <v>5</v>
      </c>
      <c r="L24" s="45">
        <f t="shared" ref="L24:L29" si="4">+I24*K24</f>
        <v>50</v>
      </c>
      <c r="M24" s="45">
        <f t="shared" ref="M24:M29" si="5">+L24*H24</f>
        <v>50</v>
      </c>
      <c r="N24" s="89">
        <f>+J17</f>
        <v>0</v>
      </c>
      <c r="O24" s="88">
        <f>+N24*M24</f>
        <v>0</v>
      </c>
      <c r="P24" s="37"/>
      <c r="Q24" s="88">
        <f t="shared" si="0"/>
        <v>0</v>
      </c>
      <c r="R24" s="96">
        <f t="shared" si="1"/>
        <v>0</v>
      </c>
      <c r="S24" s="96">
        <f t="shared" si="2"/>
        <v>0</v>
      </c>
      <c r="T24" s="97">
        <f t="shared" si="3"/>
        <v>0</v>
      </c>
      <c r="U24" s="2"/>
    </row>
    <row r="25" spans="1:22" ht="25.15" customHeight="1">
      <c r="A25" s="1"/>
      <c r="B25" s="47" t="s">
        <v>40</v>
      </c>
      <c r="C25" s="123" t="s">
        <v>41</v>
      </c>
      <c r="D25" s="124"/>
      <c r="E25" s="115" t="s">
        <v>42</v>
      </c>
      <c r="F25" s="48">
        <v>1</v>
      </c>
      <c r="G25" s="79" t="s">
        <v>14</v>
      </c>
      <c r="H25" s="49">
        <v>6</v>
      </c>
      <c r="I25" s="49">
        <v>10</v>
      </c>
      <c r="J25" s="49">
        <v>3</v>
      </c>
      <c r="K25" s="50">
        <v>15</v>
      </c>
      <c r="L25" s="51">
        <f t="shared" si="4"/>
        <v>150</v>
      </c>
      <c r="M25" s="51">
        <f t="shared" si="5"/>
        <v>900</v>
      </c>
      <c r="N25" s="90">
        <f>+M17</f>
        <v>0</v>
      </c>
      <c r="O25" s="91">
        <f>+N25*M25</f>
        <v>0</v>
      </c>
      <c r="P25" s="53"/>
      <c r="Q25" s="91">
        <f t="shared" si="0"/>
        <v>0</v>
      </c>
      <c r="R25" s="98">
        <f t="shared" si="1"/>
        <v>0</v>
      </c>
      <c r="S25" s="98">
        <f t="shared" si="2"/>
        <v>0</v>
      </c>
      <c r="T25" s="99">
        <f t="shared" si="3"/>
        <v>0</v>
      </c>
      <c r="U25" s="2"/>
    </row>
    <row r="26" spans="1:22" ht="25.15" customHeight="1">
      <c r="A26" s="1"/>
      <c r="B26" s="47"/>
      <c r="C26" s="125"/>
      <c r="D26" s="126"/>
      <c r="E26" s="116"/>
      <c r="F26" s="54">
        <v>1</v>
      </c>
      <c r="G26" s="80" t="s">
        <v>14</v>
      </c>
      <c r="H26" s="55">
        <v>1</v>
      </c>
      <c r="I26" s="55">
        <v>10</v>
      </c>
      <c r="J26" s="55">
        <v>3</v>
      </c>
      <c r="K26" s="56">
        <v>20</v>
      </c>
      <c r="L26" s="57">
        <f t="shared" si="4"/>
        <v>200</v>
      </c>
      <c r="M26" s="57">
        <f t="shared" si="5"/>
        <v>200</v>
      </c>
      <c r="N26" s="92">
        <f>+K17</f>
        <v>0</v>
      </c>
      <c r="O26" s="93">
        <f>+N26*M26</f>
        <v>0</v>
      </c>
      <c r="P26" s="52"/>
      <c r="Q26" s="93">
        <f t="shared" si="0"/>
        <v>0</v>
      </c>
      <c r="R26" s="100">
        <f t="shared" si="1"/>
        <v>0</v>
      </c>
      <c r="S26" s="100">
        <f t="shared" si="2"/>
        <v>0</v>
      </c>
      <c r="T26" s="101">
        <f t="shared" si="3"/>
        <v>0</v>
      </c>
      <c r="U26" s="2"/>
    </row>
    <row r="27" spans="1:22" ht="25.15" customHeight="1" thickBot="1">
      <c r="A27" s="1"/>
      <c r="B27" s="41"/>
      <c r="C27" s="127"/>
      <c r="D27" s="128"/>
      <c r="E27" s="117"/>
      <c r="F27" s="58">
        <v>1</v>
      </c>
      <c r="G27" s="81" t="s">
        <v>17</v>
      </c>
      <c r="H27" s="59">
        <v>7</v>
      </c>
      <c r="I27" s="59" t="s">
        <v>43</v>
      </c>
      <c r="J27" s="59">
        <v>2.5</v>
      </c>
      <c r="K27" s="60" t="s">
        <v>43</v>
      </c>
      <c r="L27" s="61">
        <f>IFERROR(+I27*K27,0)</f>
        <v>0</v>
      </c>
      <c r="M27" s="61">
        <f t="shared" si="5"/>
        <v>0</v>
      </c>
      <c r="N27" s="94">
        <f>+J20</f>
        <v>0</v>
      </c>
      <c r="O27" s="95">
        <f>+N27*H27</f>
        <v>0</v>
      </c>
      <c r="P27" s="46"/>
      <c r="Q27" s="95">
        <f t="shared" si="0"/>
        <v>0</v>
      </c>
      <c r="R27" s="102">
        <f t="shared" si="1"/>
        <v>0</v>
      </c>
      <c r="S27" s="102">
        <f t="shared" si="2"/>
        <v>0</v>
      </c>
      <c r="T27" s="103">
        <f t="shared" si="3"/>
        <v>0</v>
      </c>
      <c r="U27" s="2"/>
    </row>
    <row r="28" spans="1:22" ht="25.15" customHeight="1" thickBot="1">
      <c r="A28" s="1"/>
      <c r="B28" s="32" t="s">
        <v>44</v>
      </c>
      <c r="C28" s="121" t="s">
        <v>45</v>
      </c>
      <c r="D28" s="122"/>
      <c r="E28" s="62" t="s">
        <v>46</v>
      </c>
      <c r="F28" s="33">
        <v>2</v>
      </c>
      <c r="G28" s="77" t="s">
        <v>54</v>
      </c>
      <c r="H28" s="34">
        <v>1</v>
      </c>
      <c r="I28" s="34">
        <v>20</v>
      </c>
      <c r="J28" s="34">
        <v>4</v>
      </c>
      <c r="K28" s="35">
        <v>15</v>
      </c>
      <c r="L28" s="36">
        <f t="shared" si="4"/>
        <v>300</v>
      </c>
      <c r="M28" s="36">
        <f t="shared" si="5"/>
        <v>300</v>
      </c>
      <c r="N28" s="87">
        <f>+K18</f>
        <v>0</v>
      </c>
      <c r="O28" s="88">
        <f>+N28*M28</f>
        <v>0</v>
      </c>
      <c r="P28" s="37">
        <f>+N18</f>
        <v>0</v>
      </c>
      <c r="Q28" s="88">
        <f t="shared" si="0"/>
        <v>0</v>
      </c>
      <c r="R28" s="96">
        <f t="shared" si="1"/>
        <v>0</v>
      </c>
      <c r="S28" s="96">
        <f t="shared" si="2"/>
        <v>0</v>
      </c>
      <c r="T28" s="97">
        <f t="shared" si="3"/>
        <v>0</v>
      </c>
      <c r="U28" s="2"/>
    </row>
    <row r="29" spans="1:22" ht="25.15" customHeight="1" thickBot="1">
      <c r="A29" s="1"/>
      <c r="B29" s="41" t="s">
        <v>44</v>
      </c>
      <c r="C29" s="121" t="s">
        <v>45</v>
      </c>
      <c r="D29" s="122"/>
      <c r="E29" s="82" t="s">
        <v>47</v>
      </c>
      <c r="F29" s="42">
        <v>2</v>
      </c>
      <c r="G29" s="78" t="s">
        <v>14</v>
      </c>
      <c r="H29" s="43">
        <v>1</v>
      </c>
      <c r="I29" s="43">
        <v>15</v>
      </c>
      <c r="J29" s="43">
        <v>4</v>
      </c>
      <c r="K29" s="44">
        <v>15</v>
      </c>
      <c r="L29" s="45">
        <f t="shared" si="4"/>
        <v>225</v>
      </c>
      <c r="M29" s="45">
        <f t="shared" si="5"/>
        <v>225</v>
      </c>
      <c r="N29" s="89">
        <f>+K17</f>
        <v>0</v>
      </c>
      <c r="O29" s="88">
        <f>+N29*M29</f>
        <v>0</v>
      </c>
      <c r="P29" s="37">
        <f>+N17</f>
        <v>0</v>
      </c>
      <c r="Q29" s="88">
        <f t="shared" si="0"/>
        <v>0</v>
      </c>
      <c r="R29" s="96">
        <f t="shared" si="1"/>
        <v>0</v>
      </c>
      <c r="S29" s="96">
        <f t="shared" si="2"/>
        <v>0</v>
      </c>
      <c r="T29" s="97">
        <f t="shared" si="3"/>
        <v>0</v>
      </c>
      <c r="U29" s="2"/>
    </row>
    <row r="30" spans="1:22">
      <c r="A30" s="1"/>
      <c r="B30" s="2"/>
      <c r="C30" s="2"/>
      <c r="D30" s="2"/>
      <c r="E30" s="2"/>
      <c r="F30" s="2"/>
      <c r="G30" s="3"/>
      <c r="H30" s="2"/>
      <c r="I30" s="2"/>
      <c r="J30" s="2"/>
      <c r="K30" s="2"/>
      <c r="L30" s="2"/>
      <c r="M30" s="2"/>
      <c r="N30" s="2"/>
      <c r="O30" s="2"/>
      <c r="Q30" s="2"/>
      <c r="R30" s="2"/>
      <c r="S30" s="2"/>
      <c r="T30" s="2"/>
      <c r="U30" s="2"/>
    </row>
    <row r="31" spans="1:22" ht="27" customHeight="1">
      <c r="A31" s="1"/>
      <c r="B31" s="2"/>
      <c r="C31" s="2"/>
      <c r="D31" s="71" t="s">
        <v>48</v>
      </c>
      <c r="E31" s="2"/>
      <c r="F31" s="2"/>
      <c r="G31" s="3"/>
      <c r="H31" s="2"/>
      <c r="I31" s="2"/>
      <c r="J31" s="2"/>
      <c r="K31" s="2"/>
      <c r="L31" s="2"/>
      <c r="M31" s="2"/>
      <c r="N31" s="2"/>
      <c r="O31" s="104">
        <f t="shared" ref="O31" si="6">SUM(O23:O30)</f>
        <v>0</v>
      </c>
      <c r="P31" s="105"/>
      <c r="Q31" s="104">
        <f>SUM(Q23:Q30)</f>
        <v>0</v>
      </c>
      <c r="R31" s="104">
        <f>SUM(R23:R30)</f>
        <v>0</v>
      </c>
      <c r="S31" s="104">
        <f>SUM(S23:S30)</f>
        <v>0</v>
      </c>
      <c r="T31" s="104">
        <f>SUM(T23:T30)</f>
        <v>0</v>
      </c>
      <c r="U31" s="2"/>
    </row>
    <row r="32" spans="1:22" ht="27" customHeight="1">
      <c r="A32" s="1"/>
      <c r="B32" s="74" t="s">
        <v>53</v>
      </c>
      <c r="C32" s="2"/>
      <c r="D32" s="2"/>
      <c r="E32" s="2"/>
      <c r="F32" s="2"/>
      <c r="G32" s="3"/>
      <c r="H32" s="2"/>
      <c r="I32" s="2"/>
      <c r="J32" s="2"/>
      <c r="K32" s="2"/>
      <c r="L32" s="2"/>
      <c r="M32" s="2"/>
      <c r="N32" s="2"/>
      <c r="O32" s="63"/>
      <c r="Q32" s="63"/>
      <c r="R32" s="63"/>
      <c r="S32" s="63"/>
      <c r="T32" s="63"/>
      <c r="U32" s="2"/>
    </row>
    <row r="33" spans="1:20" s="65" customFormat="1" ht="25.15" customHeight="1">
      <c r="A33" s="64"/>
      <c r="B33" s="67"/>
      <c r="C33" s="67"/>
      <c r="D33" s="67"/>
      <c r="E33" s="67"/>
      <c r="T33" s="66"/>
    </row>
    <row r="34" spans="1:20">
      <c r="E34" s="69"/>
      <c r="F34" s="70"/>
    </row>
  </sheetData>
  <sheetProtection password="EE84" sheet="1" objects="1" scenarios="1"/>
  <mergeCells count="27">
    <mergeCell ref="B18:D18"/>
    <mergeCell ref="B20:D20"/>
    <mergeCell ref="E12:I12"/>
    <mergeCell ref="J12:N12"/>
    <mergeCell ref="B13:D16"/>
    <mergeCell ref="E13:H14"/>
    <mergeCell ref="I13:I14"/>
    <mergeCell ref="J13:M14"/>
    <mergeCell ref="N13:N14"/>
    <mergeCell ref="E15:I15"/>
    <mergeCell ref="J15:N15"/>
    <mergeCell ref="C3:G3"/>
    <mergeCell ref="G4:Q4"/>
    <mergeCell ref="C5:E5"/>
    <mergeCell ref="K3:N3"/>
    <mergeCell ref="B17:D17"/>
    <mergeCell ref="C28:D28"/>
    <mergeCell ref="C29:D29"/>
    <mergeCell ref="C24:D24"/>
    <mergeCell ref="C25:D27"/>
    <mergeCell ref="C22:D22"/>
    <mergeCell ref="C23:D23"/>
    <mergeCell ref="E25:E27"/>
    <mergeCell ref="E19:F19"/>
    <mergeCell ref="E20:F20"/>
    <mergeCell ref="J19:K19"/>
    <mergeCell ref="J20:K20"/>
  </mergeCells>
  <pageMargins left="0.31496062992125984" right="0.31496062992125984" top="0.15748031496062992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</vt:lpstr>
      <vt:lpstr>'OFERTA 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Jaume Darbra</cp:lastModifiedBy>
  <cp:lastPrinted>2022-03-28T12:12:04Z</cp:lastPrinted>
  <dcterms:created xsi:type="dcterms:W3CDTF">2022-03-22T11:09:00Z</dcterms:created>
  <dcterms:modified xsi:type="dcterms:W3CDTF">2022-03-28T12:22:06Z</dcterms:modified>
</cp:coreProperties>
</file>