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on\Compres\CONTRACTACIONS\GESTIO\EXPEDIENTS\EXPEDIENTS 2023\055-2023 OSA Subministrament de plantes arbustives i arbres - GTM 9612\PER PUBLICAR\"/>
    </mc:Choice>
  </mc:AlternateContent>
  <bookViews>
    <workbookView xWindow="0" yWindow="120" windowWidth="19320" windowHeight="12345"/>
  </bookViews>
  <sheets>
    <sheet name="Hoja2" sheetId="2" r:id="rId1"/>
  </sheets>
  <calcPr calcId="152511"/>
</workbook>
</file>

<file path=xl/calcChain.xml><?xml version="1.0" encoding="utf-8"?>
<calcChain xmlns="http://schemas.openxmlformats.org/spreadsheetml/2006/main">
  <c r="C31" i="2" l="1"/>
  <c r="F31" i="2" s="1"/>
  <c r="C10" i="2"/>
  <c r="F10" i="2" s="1"/>
  <c r="C11" i="2"/>
  <c r="F11" i="2" s="1"/>
  <c r="C12" i="2"/>
  <c r="F12" i="2" s="1"/>
  <c r="C13" i="2"/>
  <c r="F13" i="2" s="1"/>
  <c r="C14" i="2"/>
  <c r="F14" i="2" s="1"/>
  <c r="C15" i="2"/>
  <c r="F15" i="2" s="1"/>
  <c r="C16" i="2"/>
  <c r="F16" i="2" s="1"/>
  <c r="C17" i="2"/>
  <c r="F17" i="2" s="1"/>
  <c r="C18" i="2"/>
  <c r="F18" i="2" s="1"/>
  <c r="C19" i="2"/>
  <c r="F19" i="2" s="1"/>
  <c r="C20" i="2"/>
  <c r="F20" i="2" s="1"/>
  <c r="C21" i="2"/>
  <c r="F21" i="2" s="1"/>
  <c r="C22" i="2"/>
  <c r="F22" i="2" s="1"/>
  <c r="C23" i="2"/>
  <c r="F23" i="2" s="1"/>
  <c r="C24" i="2"/>
  <c r="F24" i="2" s="1"/>
  <c r="C25" i="2"/>
  <c r="F25" i="2" s="1"/>
  <c r="C26" i="2"/>
  <c r="F26" i="2" s="1"/>
  <c r="C27" i="2"/>
  <c r="F27" i="2" s="1"/>
  <c r="C28" i="2"/>
  <c r="F28" i="2" s="1"/>
  <c r="C29" i="2"/>
  <c r="F29" i="2" s="1"/>
  <c r="C30" i="2"/>
  <c r="F30" i="2" s="1"/>
  <c r="C32" i="2"/>
  <c r="F32" i="2" s="1"/>
  <c r="C33" i="2"/>
  <c r="F33" i="2" s="1"/>
  <c r="C34" i="2"/>
  <c r="F34" i="2" s="1"/>
  <c r="C35" i="2"/>
  <c r="F35" i="2" s="1"/>
  <c r="C36" i="2"/>
  <c r="F36" i="2" s="1"/>
  <c r="C37" i="2"/>
  <c r="F37" i="2" s="1"/>
  <c r="C38" i="2"/>
  <c r="F38" i="2" s="1"/>
  <c r="C39" i="2"/>
  <c r="F39" i="2" s="1"/>
  <c r="C40" i="2"/>
  <c r="F40" i="2" s="1"/>
  <c r="C41" i="2"/>
  <c r="F41" i="2" s="1"/>
  <c r="C42" i="2"/>
  <c r="F42" i="2" s="1"/>
  <c r="C43" i="2"/>
  <c r="F43" i="2" s="1"/>
  <c r="C44" i="2"/>
  <c r="F44" i="2" s="1"/>
  <c r="C45" i="2"/>
  <c r="F45" i="2" s="1"/>
  <c r="C46" i="2"/>
  <c r="F46" i="2" s="1"/>
  <c r="C47" i="2"/>
  <c r="F47" i="2" s="1"/>
  <c r="C48" i="2"/>
  <c r="F48" i="2" s="1"/>
  <c r="C49" i="2"/>
  <c r="F49" i="2" s="1"/>
  <c r="C50" i="2"/>
  <c r="F50" i="2" s="1"/>
  <c r="C51" i="2"/>
  <c r="F51" i="2" s="1"/>
  <c r="C52" i="2"/>
  <c r="F52" i="2" s="1"/>
  <c r="C53" i="2"/>
  <c r="F53" i="2" s="1"/>
  <c r="C54" i="2"/>
  <c r="F54" i="2" s="1"/>
  <c r="C55" i="2"/>
  <c r="F55" i="2" s="1"/>
  <c r="C56" i="2"/>
  <c r="F56" i="2" s="1"/>
  <c r="C57" i="2"/>
  <c r="F57" i="2" s="1"/>
  <c r="C58" i="2"/>
  <c r="F58" i="2" s="1"/>
  <c r="C59" i="2"/>
  <c r="F59" i="2" s="1"/>
  <c r="C60" i="2"/>
  <c r="F60" i="2" s="1"/>
  <c r="C61" i="2"/>
  <c r="F61" i="2" s="1"/>
  <c r="C62" i="2"/>
  <c r="F62" i="2" s="1"/>
  <c r="C63" i="2"/>
  <c r="F63" i="2" s="1"/>
  <c r="C64" i="2"/>
  <c r="F64" i="2" s="1"/>
  <c r="C65" i="2"/>
  <c r="F65" i="2" s="1"/>
  <c r="C66" i="2"/>
  <c r="F66" i="2" s="1"/>
  <c r="C67" i="2"/>
  <c r="F67" i="2" s="1"/>
  <c r="C68" i="2"/>
  <c r="F68" i="2" s="1"/>
  <c r="C69" i="2"/>
  <c r="F69" i="2" s="1"/>
  <c r="C70" i="2"/>
  <c r="F70" i="2" s="1"/>
  <c r="C71" i="2"/>
  <c r="F71" i="2" s="1"/>
  <c r="C72" i="2"/>
  <c r="F72" i="2" s="1"/>
  <c r="C73" i="2"/>
  <c r="F73" i="2" s="1"/>
  <c r="C74" i="2"/>
  <c r="F74" i="2" s="1"/>
  <c r="C75" i="2"/>
  <c r="F75" i="2" s="1"/>
  <c r="C76" i="2"/>
  <c r="F76" i="2" s="1"/>
  <c r="C77" i="2"/>
  <c r="F77" i="2" s="1"/>
  <c r="C78" i="2"/>
  <c r="F78" i="2" s="1"/>
  <c r="C79" i="2"/>
  <c r="F79" i="2" s="1"/>
  <c r="C80" i="2"/>
  <c r="F80" i="2" s="1"/>
  <c r="C81" i="2"/>
  <c r="F81" i="2" s="1"/>
  <c r="C82" i="2"/>
  <c r="F82" i="2" s="1"/>
  <c r="C83" i="2"/>
  <c r="F83" i="2" s="1"/>
  <c r="C84" i="2"/>
  <c r="F84" i="2" s="1"/>
  <c r="C85" i="2"/>
  <c r="F85" i="2" s="1"/>
  <c r="C86" i="2"/>
  <c r="F86" i="2" s="1"/>
  <c r="C87" i="2"/>
  <c r="F87" i="2" s="1"/>
  <c r="C88" i="2"/>
  <c r="F88" i="2" s="1"/>
  <c r="C89" i="2"/>
  <c r="F89" i="2" s="1"/>
  <c r="C90" i="2"/>
  <c r="F90" i="2" s="1"/>
  <c r="C91" i="2"/>
  <c r="F91" i="2" s="1"/>
  <c r="C92" i="2"/>
  <c r="F92" i="2" s="1"/>
  <c r="C93" i="2"/>
  <c r="F93" i="2" s="1"/>
  <c r="C94" i="2"/>
  <c r="F94" i="2" s="1"/>
  <c r="C95" i="2"/>
  <c r="F95" i="2" s="1"/>
  <c r="C96" i="2"/>
  <c r="F96" i="2" s="1"/>
  <c r="C97" i="2"/>
  <c r="F97" i="2" s="1"/>
  <c r="C98" i="2"/>
  <c r="F98" i="2" s="1"/>
  <c r="C99" i="2"/>
  <c r="F99" i="2" s="1"/>
  <c r="C100" i="2"/>
  <c r="F100" i="2" s="1"/>
  <c r="C101" i="2"/>
  <c r="F101" i="2" s="1"/>
  <c r="C102" i="2"/>
  <c r="F102" i="2" s="1"/>
  <c r="C103" i="2"/>
  <c r="F103" i="2" s="1"/>
  <c r="C104" i="2"/>
  <c r="F104" i="2" s="1"/>
  <c r="C9" i="2"/>
  <c r="F9" i="2" s="1"/>
  <c r="F105" i="2" l="1"/>
</calcChain>
</file>

<file path=xl/sharedStrings.xml><?xml version="1.0" encoding="utf-8"?>
<sst xmlns="http://schemas.openxmlformats.org/spreadsheetml/2006/main" count="204" uniqueCount="114">
  <si>
    <t>MATERIALS</t>
  </si>
  <si>
    <t xml:space="preserve">PREU UNITARI MÀXIM </t>
  </si>
  <si>
    <t>CONSUM APROXIMAT (A)</t>
  </si>
  <si>
    <t>OFERTA PER UNITAT  (B)</t>
  </si>
  <si>
    <t>OFERTA TOTAL</t>
  </si>
  <si>
    <t>(A x B)</t>
  </si>
  <si>
    <t>MIDA</t>
  </si>
  <si>
    <t>Abelia floribunda</t>
  </si>
  <si>
    <t>C-10L</t>
  </si>
  <si>
    <t>Aesculus hippocastanum</t>
  </si>
  <si>
    <t>18/20</t>
  </si>
  <si>
    <t>Agapanthus africanus</t>
  </si>
  <si>
    <t>C-3L</t>
  </si>
  <si>
    <t>Albizzia julibrissin "ombrella" CTM</t>
  </si>
  <si>
    <t>Arbutus unedo</t>
  </si>
  <si>
    <t>Abelia grandiflora</t>
  </si>
  <si>
    <t>Chamaerops humilis</t>
  </si>
  <si>
    <t>Cycca revoluta</t>
  </si>
  <si>
    <t>Dodonaea viscosa "Purpurea"</t>
  </si>
  <si>
    <t>Euonimus japonicum aurea</t>
  </si>
  <si>
    <t>Gaura lindheimeri</t>
  </si>
  <si>
    <t>Ginkgo biloba</t>
  </si>
  <si>
    <t>Hedera helix</t>
  </si>
  <si>
    <t>Hibiscus sinensis</t>
  </si>
  <si>
    <t>Lantana  montevidensis</t>
  </si>
  <si>
    <t>Myrtus communis "compacta"</t>
  </si>
  <si>
    <t>Nerium oleander</t>
  </si>
  <si>
    <t>Ophiopogon japonicus</t>
  </si>
  <si>
    <t>Phlomis fructicosa</t>
  </si>
  <si>
    <t>Phormium tenax "atropurpurea"</t>
  </si>
  <si>
    <t>Pistacea lentiscus</t>
  </si>
  <si>
    <t>Pittosporum tobira "nana"</t>
  </si>
  <si>
    <t>Platanus hispanica</t>
  </si>
  <si>
    <t>Plumbago auriculata</t>
  </si>
  <si>
    <t xml:space="preserve">Quercus ilex </t>
  </si>
  <si>
    <t>Rosmarinus officinalis "Prostratus"</t>
  </si>
  <si>
    <t>Ruellia brittoniana</t>
  </si>
  <si>
    <t>Ruscus aculeatus</t>
  </si>
  <si>
    <t>Russelia equisetiformis</t>
  </si>
  <si>
    <t>Salvia leucantha</t>
  </si>
  <si>
    <t>Teucrium chamaedrys</t>
  </si>
  <si>
    <t>Teucrium fruticans</t>
  </si>
  <si>
    <t>Cupressocyparis x leylandii</t>
  </si>
  <si>
    <t>Thymus vulgaris</t>
  </si>
  <si>
    <t>Viburnum lucidum</t>
  </si>
  <si>
    <t>Viburnum tinus</t>
  </si>
  <si>
    <t>C-5L</t>
  </si>
  <si>
    <t>Acantus mollis</t>
  </si>
  <si>
    <t>Buxus microphylla "Faulkner"</t>
  </si>
  <si>
    <t>Carex pendula</t>
  </si>
  <si>
    <t>C-2L</t>
  </si>
  <si>
    <t>Ceanothus  thysiflorus "repens"</t>
  </si>
  <si>
    <t>CTM 18/20</t>
  </si>
  <si>
    <t>C 20/25</t>
  </si>
  <si>
    <t xml:space="preserve">Cistus sp. </t>
  </si>
  <si>
    <t xml:space="preserve">Citrus aurantium </t>
  </si>
  <si>
    <t>Crataegus monogyna</t>
  </si>
  <si>
    <t>Cupressus macrocarpa "goldcrest"</t>
  </si>
  <si>
    <t>Cupressus sempervirens"stricta"</t>
  </si>
  <si>
    <t>C-12L</t>
  </si>
  <si>
    <t>Escallonia  macranta "Ruba"</t>
  </si>
  <si>
    <t>Euryops pectinatus</t>
  </si>
  <si>
    <t>C-1L</t>
  </si>
  <si>
    <t>Grevillea juniperina</t>
  </si>
  <si>
    <t>Hebe andersonïi</t>
  </si>
  <si>
    <t>M-11</t>
  </si>
  <si>
    <t>Iris Germanica</t>
  </si>
  <si>
    <t>Juniperus chinensis</t>
  </si>
  <si>
    <t xml:space="preserve">Juniperus horizontalis </t>
  </si>
  <si>
    <t>Koelreuteria paniculata"fastigiata"</t>
  </si>
  <si>
    <t>Lantana  camara</t>
  </si>
  <si>
    <t>Laurus nobilis</t>
  </si>
  <si>
    <t>Lavandula angustifolia</t>
  </si>
  <si>
    <t>Ligustrum japonicum</t>
  </si>
  <si>
    <t>CTM 14/16</t>
  </si>
  <si>
    <t>Ligustrum japonicum "variegata"</t>
  </si>
  <si>
    <t>Lippia nodiflora</t>
  </si>
  <si>
    <t>Liquidambar styraciflua "Woplesdon"</t>
  </si>
  <si>
    <t>Lonicera nitida</t>
  </si>
  <si>
    <t>C-25L</t>
  </si>
  <si>
    <t>Magnolia grandiflora "compacta"</t>
  </si>
  <si>
    <t>Metrosideros excelsa</t>
  </si>
  <si>
    <t>Morus alba "fruitless"</t>
  </si>
  <si>
    <t>RD 18/20</t>
  </si>
  <si>
    <t xml:space="preserve">Myoporum acuminatum </t>
  </si>
  <si>
    <t>Pittosporum heterophyllum</t>
  </si>
  <si>
    <t>Cultiu 18/20</t>
  </si>
  <si>
    <t>Cultiu 16/18</t>
  </si>
  <si>
    <t>Retama monosperma</t>
  </si>
  <si>
    <t>C-1,3L</t>
  </si>
  <si>
    <t>Stipa tunessima</t>
  </si>
  <si>
    <t>Tamarix gallica</t>
  </si>
  <si>
    <t>CTM 16/18</t>
  </si>
  <si>
    <t>Thuja orientalis  "Aurea Nana"</t>
  </si>
  <si>
    <t xml:space="preserve">Tipuana tipus </t>
  </si>
  <si>
    <t>Parthenocissus quinquefolia</t>
  </si>
  <si>
    <t>Pyrus calleryana "Chanticler"</t>
  </si>
  <si>
    <t>PREU UNITARI BARNAPLANT 2006</t>
  </si>
  <si>
    <t>Actualització</t>
  </si>
  <si>
    <r>
      <t xml:space="preserve">Nerium oleander </t>
    </r>
    <r>
      <rPr>
        <i/>
        <sz val="11"/>
        <rFont val="Calibri"/>
        <family val="2"/>
        <scheme val="minor"/>
      </rPr>
      <t>"nana"</t>
    </r>
  </si>
  <si>
    <r>
      <t xml:space="preserve">Photinia fraseri </t>
    </r>
    <r>
      <rPr>
        <i/>
        <sz val="11"/>
        <rFont val="Calibri"/>
        <family val="2"/>
        <scheme val="minor"/>
      </rPr>
      <t>"Red Robin"</t>
    </r>
  </si>
  <si>
    <r>
      <t xml:space="preserve">Pittosporum teunifolium </t>
    </r>
    <r>
      <rPr>
        <i/>
        <sz val="11"/>
        <rFont val="Calibri"/>
        <family val="2"/>
        <scheme val="minor"/>
      </rPr>
      <t>variegata</t>
    </r>
  </si>
  <si>
    <r>
      <t xml:space="preserve">Salvia </t>
    </r>
    <r>
      <rPr>
        <i/>
        <sz val="11"/>
        <rFont val="Calibri"/>
        <family val="2"/>
        <scheme val="minor"/>
      </rPr>
      <t>microphylla</t>
    </r>
  </si>
  <si>
    <t xml:space="preserve"> 18/20</t>
  </si>
  <si>
    <t>Celtis australis CTM</t>
  </si>
  <si>
    <t>20/25</t>
  </si>
  <si>
    <t xml:space="preserve">Celtis australis CTM </t>
  </si>
  <si>
    <t xml:space="preserve">Chorisia speciosa  </t>
  </si>
  <si>
    <t>Citrus limonum</t>
  </si>
  <si>
    <t>16/18</t>
  </si>
  <si>
    <t>Callistemon citrinus "splendens"</t>
  </si>
  <si>
    <t>C-2,5L</t>
  </si>
  <si>
    <t>CONTRACTE SUBMINISTRAMENT DE PLANTES ARBUSTIVES I ARBRES</t>
  </si>
  <si>
    <t>ANNEX 2 - oferta plantes arbustives i arbres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</si>
</sst>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1"/>
      <name val="Calibri"/>
      <family val="2"/>
      <scheme val="minor"/>
    </font>
    <font>
      <sz val="14"/>
      <color rgb="FF54545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0" fontId="5" fillId="0" borderId="0" xfId="0" applyFont="1"/>
    <xf numFmtId="164" fontId="5" fillId="0" borderId="0" xfId="0" applyNumberFormat="1" applyFont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1" fillId="0" borderId="3" xfId="0" applyFont="1" applyBorder="1"/>
    <xf numFmtId="0" fontId="0" fillId="0" borderId="3" xfId="0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0" fontId="4" fillId="0" borderId="3" xfId="1" applyFont="1" applyBorder="1" applyAlignment="1" applyProtection="1">
      <alignment horizontal="center"/>
    </xf>
    <xf numFmtId="0" fontId="0" fillId="0" borderId="3" xfId="0" applyBorder="1" applyAlignment="1">
      <alignment horizontal="center"/>
    </xf>
    <xf numFmtId="0" fontId="8" fillId="0" borderId="0" xfId="0" applyFont="1"/>
    <xf numFmtId="0" fontId="3" fillId="2" borderId="3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wrapText="1"/>
    </xf>
    <xf numFmtId="164" fontId="6" fillId="2" borderId="2" xfId="0" applyNumberFormat="1" applyFont="1" applyFill="1" applyBorder="1" applyAlignment="1">
      <alignment horizont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5"/>
  <sheetViews>
    <sheetView tabSelected="1" workbookViewId="0">
      <selection activeCell="M26" sqref="M26"/>
    </sheetView>
  </sheetViews>
  <sheetFormatPr baseColWidth="10" defaultColWidth="11.42578125" defaultRowHeight="15" x14ac:dyDescent="0.25"/>
  <cols>
    <col min="1" max="1" width="34.7109375" style="1" customWidth="1"/>
    <col min="2" max="2" width="11.5703125" style="2" bestFit="1" customWidth="1"/>
    <col min="3" max="3" width="11.7109375" style="3" bestFit="1" customWidth="1"/>
    <col min="4" max="4" width="13.28515625" style="2" bestFit="1" customWidth="1"/>
    <col min="5" max="6" width="11.42578125" style="2"/>
    <col min="7" max="7" width="11.42578125" style="1"/>
    <col min="8" max="8" width="12.28515625" style="1" bestFit="1" customWidth="1"/>
    <col min="9" max="9" width="11.7109375" style="3" bestFit="1" customWidth="1"/>
    <col min="10" max="16384" width="11.42578125" style="1"/>
  </cols>
  <sheetData>
    <row r="2" spans="1:9" ht="18.75" x14ac:dyDescent="0.3">
      <c r="A2" s="18" t="s">
        <v>112</v>
      </c>
      <c r="B2" s="18"/>
      <c r="C2" s="18"/>
      <c r="D2" s="18"/>
      <c r="E2" s="18"/>
      <c r="F2" s="18"/>
    </row>
    <row r="4" spans="1:9" x14ac:dyDescent="0.25">
      <c r="A4" s="19" t="s">
        <v>113</v>
      </c>
      <c r="B4" s="19"/>
      <c r="C4" s="19"/>
      <c r="D4" s="19"/>
      <c r="E4" s="19"/>
      <c r="F4" s="19"/>
    </row>
    <row r="6" spans="1:9" ht="15.75" thickBot="1" x14ac:dyDescent="0.3"/>
    <row r="7" spans="1:9" ht="26.25" x14ac:dyDescent="0.25">
      <c r="A7" s="14" t="s">
        <v>0</v>
      </c>
      <c r="B7" s="17" t="s">
        <v>6</v>
      </c>
      <c r="C7" s="17" t="s">
        <v>1</v>
      </c>
      <c r="D7" s="14" t="s">
        <v>2</v>
      </c>
      <c r="E7" s="14" t="s">
        <v>3</v>
      </c>
      <c r="F7" s="7" t="s">
        <v>4</v>
      </c>
      <c r="H7" s="4">
        <v>0.02</v>
      </c>
      <c r="I7" s="15" t="s">
        <v>97</v>
      </c>
    </row>
    <row r="8" spans="1:9" ht="15.75" thickBot="1" x14ac:dyDescent="0.3">
      <c r="A8" s="14"/>
      <c r="B8" s="17" t="s">
        <v>6</v>
      </c>
      <c r="C8" s="17"/>
      <c r="D8" s="14"/>
      <c r="E8" s="14"/>
      <c r="F8" s="7" t="s">
        <v>5</v>
      </c>
      <c r="H8" s="5" t="s">
        <v>98</v>
      </c>
      <c r="I8" s="16"/>
    </row>
    <row r="9" spans="1:9" x14ac:dyDescent="0.25">
      <c r="A9" s="8" t="s">
        <v>7</v>
      </c>
      <c r="B9" s="9" t="s">
        <v>8</v>
      </c>
      <c r="C9" s="10">
        <f>I9+I9*$H$7</f>
        <v>12.75</v>
      </c>
      <c r="D9" s="9">
        <v>10</v>
      </c>
      <c r="E9" s="9"/>
      <c r="F9" s="9">
        <f>D9*C9</f>
        <v>127.5</v>
      </c>
      <c r="H9" s="5"/>
      <c r="I9" s="6">
        <v>12.5</v>
      </c>
    </row>
    <row r="10" spans="1:9" x14ac:dyDescent="0.25">
      <c r="A10" s="8" t="s">
        <v>15</v>
      </c>
      <c r="B10" s="9" t="s">
        <v>46</v>
      </c>
      <c r="C10" s="10">
        <f t="shared" ref="C10:C74" si="0">I10+I10*$H$7</f>
        <v>7.0380000000000003</v>
      </c>
      <c r="D10" s="9">
        <v>10</v>
      </c>
      <c r="E10" s="9"/>
      <c r="F10" s="9">
        <f t="shared" ref="F10:F73" si="1">D10*C10</f>
        <v>70.38</v>
      </c>
      <c r="H10" s="5"/>
      <c r="I10" s="6">
        <v>6.9</v>
      </c>
    </row>
    <row r="11" spans="1:9" x14ac:dyDescent="0.25">
      <c r="A11" s="8" t="s">
        <v>15</v>
      </c>
      <c r="B11" s="9" t="s">
        <v>8</v>
      </c>
      <c r="C11" s="10">
        <f t="shared" si="0"/>
        <v>12.75</v>
      </c>
      <c r="D11" s="9">
        <v>10</v>
      </c>
      <c r="E11" s="11"/>
      <c r="F11" s="9">
        <f t="shared" si="1"/>
        <v>127.5</v>
      </c>
      <c r="H11" s="5"/>
      <c r="I11" s="6">
        <v>12.5</v>
      </c>
    </row>
    <row r="12" spans="1:9" x14ac:dyDescent="0.25">
      <c r="A12" s="8" t="s">
        <v>47</v>
      </c>
      <c r="B12" s="9" t="s">
        <v>12</v>
      </c>
      <c r="C12" s="10">
        <f t="shared" si="0"/>
        <v>5.508</v>
      </c>
      <c r="D12" s="9">
        <v>5</v>
      </c>
      <c r="E12" s="11"/>
      <c r="F12" s="9">
        <f t="shared" si="1"/>
        <v>27.54</v>
      </c>
      <c r="H12" s="5"/>
      <c r="I12" s="6">
        <v>5.4</v>
      </c>
    </row>
    <row r="13" spans="1:9" x14ac:dyDescent="0.25">
      <c r="A13" s="8" t="s">
        <v>9</v>
      </c>
      <c r="B13" s="9" t="s">
        <v>10</v>
      </c>
      <c r="C13" s="10">
        <f t="shared" si="0"/>
        <v>146.625</v>
      </c>
      <c r="D13" s="9">
        <v>5</v>
      </c>
      <c r="E13" s="9"/>
      <c r="F13" s="9">
        <f t="shared" si="1"/>
        <v>733.125</v>
      </c>
      <c r="H13" s="5"/>
      <c r="I13" s="6">
        <v>143.75</v>
      </c>
    </row>
    <row r="14" spans="1:9" x14ac:dyDescent="0.25">
      <c r="A14" s="8" t="s">
        <v>11</v>
      </c>
      <c r="B14" s="9" t="s">
        <v>12</v>
      </c>
      <c r="C14" s="10">
        <f t="shared" si="0"/>
        <v>3.8250000000000002</v>
      </c>
      <c r="D14" s="9">
        <v>100</v>
      </c>
      <c r="E14" s="9"/>
      <c r="F14" s="9">
        <f t="shared" si="1"/>
        <v>382.5</v>
      </c>
      <c r="H14" s="5"/>
      <c r="I14" s="6">
        <v>3.75</v>
      </c>
    </row>
    <row r="15" spans="1:9" x14ac:dyDescent="0.25">
      <c r="A15" s="8" t="s">
        <v>13</v>
      </c>
      <c r="B15" s="9" t="s">
        <v>10</v>
      </c>
      <c r="C15" s="10">
        <f t="shared" si="0"/>
        <v>178.5</v>
      </c>
      <c r="D15" s="9">
        <v>2</v>
      </c>
      <c r="E15" s="9"/>
      <c r="F15" s="9">
        <f t="shared" si="1"/>
        <v>357</v>
      </c>
      <c r="H15" s="5"/>
      <c r="I15" s="6">
        <v>175</v>
      </c>
    </row>
    <row r="16" spans="1:9" x14ac:dyDescent="0.25">
      <c r="A16" s="8" t="s">
        <v>14</v>
      </c>
      <c r="B16" s="9" t="s">
        <v>12</v>
      </c>
      <c r="C16" s="10">
        <f t="shared" si="0"/>
        <v>4.08</v>
      </c>
      <c r="D16" s="9">
        <v>20</v>
      </c>
      <c r="E16" s="9"/>
      <c r="F16" s="9">
        <f t="shared" si="1"/>
        <v>81.599999999999994</v>
      </c>
      <c r="H16" s="5"/>
      <c r="I16" s="6">
        <v>4</v>
      </c>
    </row>
    <row r="17" spans="1:11" x14ac:dyDescent="0.25">
      <c r="A17" s="8" t="s">
        <v>14</v>
      </c>
      <c r="B17" s="9" t="s">
        <v>46</v>
      </c>
      <c r="C17" s="10">
        <f t="shared" si="0"/>
        <v>7.0380000000000003</v>
      </c>
      <c r="D17" s="9">
        <v>20</v>
      </c>
      <c r="E17" s="9"/>
      <c r="F17" s="9">
        <f t="shared" si="1"/>
        <v>140.76</v>
      </c>
      <c r="H17" s="5"/>
      <c r="I17" s="6">
        <v>6.9</v>
      </c>
    </row>
    <row r="18" spans="1:11" x14ac:dyDescent="0.25">
      <c r="A18" s="8" t="s">
        <v>14</v>
      </c>
      <c r="B18" s="9" t="s">
        <v>8</v>
      </c>
      <c r="C18" s="10">
        <f t="shared" si="0"/>
        <v>13.77</v>
      </c>
      <c r="D18" s="9">
        <v>20</v>
      </c>
      <c r="E18" s="9"/>
      <c r="F18" s="9">
        <f t="shared" si="1"/>
        <v>275.39999999999998</v>
      </c>
      <c r="H18" s="5"/>
      <c r="I18" s="6">
        <v>13.5</v>
      </c>
    </row>
    <row r="19" spans="1:11" x14ac:dyDescent="0.25">
      <c r="A19" s="8" t="s">
        <v>48</v>
      </c>
      <c r="B19" s="9" t="s">
        <v>12</v>
      </c>
      <c r="C19" s="10">
        <f t="shared" si="0"/>
        <v>4.4880000000000004</v>
      </c>
      <c r="D19" s="9">
        <v>10</v>
      </c>
      <c r="E19" s="9"/>
      <c r="F19" s="9">
        <f t="shared" si="1"/>
        <v>44.88</v>
      </c>
      <c r="H19" s="5"/>
      <c r="I19" s="6">
        <v>4.4000000000000004</v>
      </c>
    </row>
    <row r="20" spans="1:11" x14ac:dyDescent="0.25">
      <c r="A20" s="8" t="s">
        <v>48</v>
      </c>
      <c r="B20" s="9" t="s">
        <v>46</v>
      </c>
      <c r="C20" s="10">
        <f t="shared" si="0"/>
        <v>8.3130000000000006</v>
      </c>
      <c r="D20" s="9">
        <v>10</v>
      </c>
      <c r="E20" s="9"/>
      <c r="F20" s="9">
        <f t="shared" si="1"/>
        <v>83.13000000000001</v>
      </c>
      <c r="H20" s="5"/>
      <c r="I20" s="6">
        <v>8.15</v>
      </c>
    </row>
    <row r="21" spans="1:11" x14ac:dyDescent="0.25">
      <c r="A21" s="8" t="s">
        <v>110</v>
      </c>
      <c r="B21" s="9" t="s">
        <v>12</v>
      </c>
      <c r="C21" s="10">
        <f t="shared" si="0"/>
        <v>4.4880000000000004</v>
      </c>
      <c r="D21" s="9">
        <v>30</v>
      </c>
      <c r="E21" s="9"/>
      <c r="F21" s="9">
        <f t="shared" si="1"/>
        <v>134.64000000000001</v>
      </c>
      <c r="H21" s="5"/>
      <c r="I21" s="6">
        <v>4.4000000000000004</v>
      </c>
    </row>
    <row r="22" spans="1:11" x14ac:dyDescent="0.25">
      <c r="A22" s="8" t="s">
        <v>49</v>
      </c>
      <c r="B22" s="9" t="s">
        <v>50</v>
      </c>
      <c r="C22" s="10">
        <f t="shared" si="0"/>
        <v>2.7029999999999998</v>
      </c>
      <c r="D22" s="9">
        <v>50</v>
      </c>
      <c r="E22" s="9"/>
      <c r="F22" s="9">
        <f t="shared" si="1"/>
        <v>135.15</v>
      </c>
      <c r="H22" s="5"/>
      <c r="I22" s="6">
        <v>2.65</v>
      </c>
    </row>
    <row r="23" spans="1:11" x14ac:dyDescent="0.25">
      <c r="A23" s="8" t="s">
        <v>51</v>
      </c>
      <c r="B23" s="9" t="s">
        <v>111</v>
      </c>
      <c r="C23" s="10">
        <f t="shared" si="0"/>
        <v>4.08</v>
      </c>
      <c r="D23" s="9">
        <v>30</v>
      </c>
      <c r="E23" s="9"/>
      <c r="F23" s="9">
        <f t="shared" si="1"/>
        <v>122.4</v>
      </c>
      <c r="H23" s="5"/>
      <c r="I23" s="6">
        <v>4</v>
      </c>
    </row>
    <row r="24" spans="1:11" ht="18" x14ac:dyDescent="0.25">
      <c r="A24" s="8" t="s">
        <v>104</v>
      </c>
      <c r="B24" s="12" t="s">
        <v>103</v>
      </c>
      <c r="C24" s="10">
        <f t="shared" si="0"/>
        <v>178.5</v>
      </c>
      <c r="D24" s="9">
        <v>2</v>
      </c>
      <c r="E24" s="9"/>
      <c r="F24" s="9">
        <f t="shared" si="1"/>
        <v>357</v>
      </c>
      <c r="H24" s="5"/>
      <c r="I24" s="6">
        <v>175</v>
      </c>
      <c r="K24" s="13"/>
    </row>
    <row r="25" spans="1:11" x14ac:dyDescent="0.25">
      <c r="A25" s="8" t="s">
        <v>106</v>
      </c>
      <c r="B25" s="12" t="s">
        <v>105</v>
      </c>
      <c r="C25" s="10">
        <f t="shared" si="0"/>
        <v>204</v>
      </c>
      <c r="D25" s="9">
        <v>2</v>
      </c>
      <c r="E25" s="9"/>
      <c r="F25" s="9">
        <f t="shared" si="1"/>
        <v>408</v>
      </c>
      <c r="H25" s="5"/>
      <c r="I25" s="6">
        <v>200</v>
      </c>
    </row>
    <row r="26" spans="1:11" x14ac:dyDescent="0.25">
      <c r="A26" s="8" t="s">
        <v>16</v>
      </c>
      <c r="B26" s="9" t="s">
        <v>46</v>
      </c>
      <c r="C26" s="10">
        <f t="shared" si="0"/>
        <v>10.863</v>
      </c>
      <c r="D26" s="9">
        <v>10</v>
      </c>
      <c r="E26" s="9"/>
      <c r="F26" s="9">
        <f t="shared" si="1"/>
        <v>108.63</v>
      </c>
      <c r="H26" s="5"/>
      <c r="I26" s="6">
        <v>10.65</v>
      </c>
    </row>
    <row r="27" spans="1:11" x14ac:dyDescent="0.25">
      <c r="A27" s="8" t="s">
        <v>16</v>
      </c>
      <c r="B27" s="9" t="s">
        <v>8</v>
      </c>
      <c r="C27" s="10">
        <f t="shared" si="0"/>
        <v>21.062999999999999</v>
      </c>
      <c r="D27" s="9">
        <v>10</v>
      </c>
      <c r="E27" s="9"/>
      <c r="F27" s="9">
        <f t="shared" si="1"/>
        <v>210.63</v>
      </c>
      <c r="H27" s="5"/>
      <c r="I27" s="6">
        <v>20.65</v>
      </c>
    </row>
    <row r="28" spans="1:11" x14ac:dyDescent="0.25">
      <c r="A28" s="8" t="s">
        <v>107</v>
      </c>
      <c r="B28" s="12" t="s">
        <v>53</v>
      </c>
      <c r="C28" s="10">
        <f t="shared" si="0"/>
        <v>191.25</v>
      </c>
      <c r="D28" s="9">
        <v>2</v>
      </c>
      <c r="E28" s="9"/>
      <c r="F28" s="9">
        <f t="shared" si="1"/>
        <v>382.5</v>
      </c>
      <c r="H28" s="5"/>
      <c r="I28" s="6">
        <v>187.5</v>
      </c>
    </row>
    <row r="29" spans="1:11" x14ac:dyDescent="0.25">
      <c r="A29" s="8" t="s">
        <v>54</v>
      </c>
      <c r="B29" s="9" t="s">
        <v>50</v>
      </c>
      <c r="C29" s="10">
        <f t="shared" si="0"/>
        <v>3.2130000000000001</v>
      </c>
      <c r="D29" s="9">
        <v>10</v>
      </c>
      <c r="E29" s="9"/>
      <c r="F29" s="9">
        <f t="shared" si="1"/>
        <v>32.130000000000003</v>
      </c>
      <c r="H29" s="5"/>
      <c r="I29" s="6">
        <v>3.15</v>
      </c>
    </row>
    <row r="30" spans="1:11" x14ac:dyDescent="0.25">
      <c r="A30" s="8" t="s">
        <v>55</v>
      </c>
      <c r="B30" s="12" t="s">
        <v>109</v>
      </c>
      <c r="C30" s="10">
        <f t="shared" si="0"/>
        <v>223.125</v>
      </c>
      <c r="D30" s="9">
        <v>2</v>
      </c>
      <c r="E30" s="9"/>
      <c r="F30" s="9">
        <f t="shared" si="1"/>
        <v>446.25</v>
      </c>
      <c r="H30" s="5"/>
      <c r="I30" s="6">
        <v>218.75</v>
      </c>
    </row>
    <row r="31" spans="1:11" x14ac:dyDescent="0.25">
      <c r="A31" s="8" t="s">
        <v>108</v>
      </c>
      <c r="B31" s="12" t="s">
        <v>79</v>
      </c>
      <c r="C31" s="10">
        <f t="shared" si="0"/>
        <v>82.875</v>
      </c>
      <c r="D31" s="9">
        <v>2</v>
      </c>
      <c r="E31" s="9"/>
      <c r="F31" s="9">
        <f t="shared" si="1"/>
        <v>165.75</v>
      </c>
      <c r="H31" s="5"/>
      <c r="I31" s="6">
        <v>81.25</v>
      </c>
    </row>
    <row r="32" spans="1:11" x14ac:dyDescent="0.25">
      <c r="A32" s="8" t="s">
        <v>56</v>
      </c>
      <c r="B32" s="9" t="s">
        <v>12</v>
      </c>
      <c r="C32" s="10">
        <f t="shared" si="0"/>
        <v>3.774</v>
      </c>
      <c r="D32" s="9">
        <v>10</v>
      </c>
      <c r="E32" s="9"/>
      <c r="F32" s="9">
        <f t="shared" si="1"/>
        <v>37.74</v>
      </c>
      <c r="H32" s="5"/>
      <c r="I32" s="6">
        <v>3.7</v>
      </c>
    </row>
    <row r="33" spans="1:9" x14ac:dyDescent="0.25">
      <c r="A33" s="8" t="s">
        <v>42</v>
      </c>
      <c r="B33" s="9" t="s">
        <v>46</v>
      </c>
      <c r="C33" s="10">
        <f t="shared" si="0"/>
        <v>9.588000000000001</v>
      </c>
      <c r="D33" s="9">
        <v>10</v>
      </c>
      <c r="E33" s="9"/>
      <c r="F33" s="9">
        <f t="shared" si="1"/>
        <v>95.88000000000001</v>
      </c>
      <c r="H33" s="5"/>
      <c r="I33" s="6">
        <v>9.4</v>
      </c>
    </row>
    <row r="34" spans="1:9" x14ac:dyDescent="0.25">
      <c r="A34" s="8" t="s">
        <v>42</v>
      </c>
      <c r="B34" s="9" t="s">
        <v>8</v>
      </c>
      <c r="C34" s="10">
        <f t="shared" si="0"/>
        <v>23.613</v>
      </c>
      <c r="D34" s="9">
        <v>10</v>
      </c>
      <c r="E34" s="9"/>
      <c r="F34" s="9">
        <f t="shared" si="1"/>
        <v>236.13</v>
      </c>
      <c r="H34" s="5"/>
      <c r="I34" s="6">
        <v>23.15</v>
      </c>
    </row>
    <row r="35" spans="1:9" x14ac:dyDescent="0.25">
      <c r="A35" s="8" t="s">
        <v>57</v>
      </c>
      <c r="B35" s="9" t="s">
        <v>8</v>
      </c>
      <c r="C35" s="10">
        <f t="shared" si="0"/>
        <v>23.613</v>
      </c>
      <c r="D35" s="9">
        <v>10</v>
      </c>
      <c r="E35" s="9"/>
      <c r="F35" s="9">
        <f t="shared" si="1"/>
        <v>236.13</v>
      </c>
      <c r="H35" s="5"/>
      <c r="I35" s="6">
        <v>23.15</v>
      </c>
    </row>
    <row r="36" spans="1:9" x14ac:dyDescent="0.25">
      <c r="A36" s="8" t="s">
        <v>58</v>
      </c>
      <c r="B36" s="9" t="s">
        <v>8</v>
      </c>
      <c r="C36" s="10">
        <f t="shared" si="0"/>
        <v>17.238</v>
      </c>
      <c r="D36" s="9">
        <v>10</v>
      </c>
      <c r="E36" s="9"/>
      <c r="F36" s="9">
        <f t="shared" si="1"/>
        <v>172.38</v>
      </c>
      <c r="H36" s="5"/>
      <c r="I36" s="6">
        <v>16.899999999999999</v>
      </c>
    </row>
    <row r="37" spans="1:9" x14ac:dyDescent="0.25">
      <c r="A37" s="8" t="s">
        <v>17</v>
      </c>
      <c r="B37" s="9" t="s">
        <v>12</v>
      </c>
      <c r="C37" s="10">
        <f t="shared" si="0"/>
        <v>20.399999999999999</v>
      </c>
      <c r="D37" s="9">
        <v>10</v>
      </c>
      <c r="E37" s="9"/>
      <c r="F37" s="9">
        <f t="shared" si="1"/>
        <v>204</v>
      </c>
      <c r="H37" s="5"/>
      <c r="I37" s="6">
        <v>20</v>
      </c>
    </row>
    <row r="38" spans="1:9" x14ac:dyDescent="0.25">
      <c r="A38" s="8" t="s">
        <v>17</v>
      </c>
      <c r="B38" s="9" t="s">
        <v>59</v>
      </c>
      <c r="C38" s="10">
        <f t="shared" si="0"/>
        <v>48.45</v>
      </c>
      <c r="D38" s="9">
        <v>10</v>
      </c>
      <c r="E38" s="9"/>
      <c r="F38" s="9">
        <f t="shared" si="1"/>
        <v>484.5</v>
      </c>
      <c r="H38" s="5"/>
      <c r="I38" s="6">
        <v>47.5</v>
      </c>
    </row>
    <row r="39" spans="1:9" x14ac:dyDescent="0.25">
      <c r="A39" s="8" t="s">
        <v>18</v>
      </c>
      <c r="B39" s="9" t="s">
        <v>111</v>
      </c>
      <c r="C39" s="10">
        <f t="shared" si="0"/>
        <v>4.08</v>
      </c>
      <c r="D39" s="9">
        <v>20</v>
      </c>
      <c r="E39" s="9"/>
      <c r="F39" s="9">
        <f t="shared" si="1"/>
        <v>81.599999999999994</v>
      </c>
      <c r="H39" s="5"/>
      <c r="I39" s="6">
        <v>4</v>
      </c>
    </row>
    <row r="40" spans="1:9" x14ac:dyDescent="0.25">
      <c r="A40" s="8" t="s">
        <v>18</v>
      </c>
      <c r="B40" s="9" t="s">
        <v>8</v>
      </c>
      <c r="C40" s="10">
        <f t="shared" si="0"/>
        <v>13.413</v>
      </c>
      <c r="D40" s="9">
        <v>20</v>
      </c>
      <c r="E40" s="9"/>
      <c r="F40" s="9">
        <f t="shared" si="1"/>
        <v>268.26</v>
      </c>
      <c r="H40" s="5"/>
      <c r="I40" s="6">
        <v>13.15</v>
      </c>
    </row>
    <row r="41" spans="1:9" x14ac:dyDescent="0.25">
      <c r="A41" s="8" t="s">
        <v>60</v>
      </c>
      <c r="B41" s="9" t="s">
        <v>12</v>
      </c>
      <c r="C41" s="10">
        <f t="shared" si="0"/>
        <v>5.0999999999999996</v>
      </c>
      <c r="D41" s="9">
        <v>20</v>
      </c>
      <c r="E41" s="9"/>
      <c r="F41" s="9">
        <f t="shared" si="1"/>
        <v>102</v>
      </c>
      <c r="H41" s="5"/>
      <c r="I41" s="6">
        <v>5</v>
      </c>
    </row>
    <row r="42" spans="1:9" x14ac:dyDescent="0.25">
      <c r="A42" s="8" t="s">
        <v>19</v>
      </c>
      <c r="B42" s="9" t="s">
        <v>12</v>
      </c>
      <c r="C42" s="10">
        <f t="shared" si="0"/>
        <v>4.7940000000000005</v>
      </c>
      <c r="D42" s="9">
        <v>20</v>
      </c>
      <c r="E42" s="9"/>
      <c r="F42" s="9">
        <f t="shared" si="1"/>
        <v>95.88000000000001</v>
      </c>
      <c r="H42" s="5"/>
      <c r="I42" s="6">
        <v>4.7</v>
      </c>
    </row>
    <row r="43" spans="1:9" x14ac:dyDescent="0.25">
      <c r="A43" s="8" t="s">
        <v>61</v>
      </c>
      <c r="B43" s="9" t="s">
        <v>62</v>
      </c>
      <c r="C43" s="10">
        <f t="shared" si="0"/>
        <v>1.9379999999999999</v>
      </c>
      <c r="D43" s="9">
        <v>30</v>
      </c>
      <c r="E43" s="9"/>
      <c r="F43" s="9">
        <f t="shared" si="1"/>
        <v>58.14</v>
      </c>
      <c r="H43" s="5"/>
      <c r="I43" s="6">
        <v>1.9</v>
      </c>
    </row>
    <row r="44" spans="1:9" x14ac:dyDescent="0.25">
      <c r="A44" s="8" t="s">
        <v>61</v>
      </c>
      <c r="B44" s="9" t="s">
        <v>111</v>
      </c>
      <c r="C44" s="10">
        <f t="shared" si="0"/>
        <v>3.2130000000000001</v>
      </c>
      <c r="D44" s="9">
        <v>30</v>
      </c>
      <c r="E44" s="9"/>
      <c r="F44" s="9">
        <f t="shared" si="1"/>
        <v>96.39</v>
      </c>
      <c r="H44" s="5"/>
      <c r="I44" s="6">
        <v>3.15</v>
      </c>
    </row>
    <row r="45" spans="1:9" x14ac:dyDescent="0.25">
      <c r="A45" s="8" t="s">
        <v>20</v>
      </c>
      <c r="B45" s="9" t="s">
        <v>62</v>
      </c>
      <c r="C45" s="10">
        <f t="shared" si="0"/>
        <v>1.7849999999999999</v>
      </c>
      <c r="D45" s="9">
        <v>30</v>
      </c>
      <c r="E45" s="9"/>
      <c r="F45" s="9">
        <f t="shared" si="1"/>
        <v>53.55</v>
      </c>
      <c r="H45" s="5"/>
      <c r="I45" s="6">
        <v>1.75</v>
      </c>
    </row>
    <row r="46" spans="1:9" x14ac:dyDescent="0.25">
      <c r="A46" s="8" t="s">
        <v>20</v>
      </c>
      <c r="B46" s="9" t="s">
        <v>111</v>
      </c>
      <c r="C46" s="10">
        <f t="shared" si="0"/>
        <v>3.2130000000000001</v>
      </c>
      <c r="D46" s="9">
        <v>30</v>
      </c>
      <c r="E46" s="9"/>
      <c r="F46" s="9">
        <f t="shared" si="1"/>
        <v>96.39</v>
      </c>
      <c r="H46" s="5"/>
      <c r="I46" s="6">
        <v>3.15</v>
      </c>
    </row>
    <row r="47" spans="1:9" x14ac:dyDescent="0.25">
      <c r="A47" s="8" t="s">
        <v>21</v>
      </c>
      <c r="B47" s="9" t="s">
        <v>52</v>
      </c>
      <c r="C47" s="10">
        <f t="shared" si="0"/>
        <v>172.125</v>
      </c>
      <c r="D47" s="9">
        <v>2</v>
      </c>
      <c r="E47" s="9"/>
      <c r="F47" s="9">
        <f t="shared" si="1"/>
        <v>344.25</v>
      </c>
      <c r="H47" s="5"/>
      <c r="I47" s="6">
        <v>168.75</v>
      </c>
    </row>
    <row r="48" spans="1:9" x14ac:dyDescent="0.25">
      <c r="A48" s="8" t="s">
        <v>63</v>
      </c>
      <c r="B48" s="9" t="s">
        <v>111</v>
      </c>
      <c r="C48" s="10">
        <f t="shared" si="0"/>
        <v>4.4880000000000004</v>
      </c>
      <c r="D48" s="9">
        <v>10</v>
      </c>
      <c r="E48" s="9"/>
      <c r="F48" s="9">
        <f t="shared" si="1"/>
        <v>44.88</v>
      </c>
      <c r="H48" s="5"/>
      <c r="I48" s="6">
        <v>4.4000000000000004</v>
      </c>
    </row>
    <row r="49" spans="1:9" x14ac:dyDescent="0.25">
      <c r="A49" s="8" t="s">
        <v>64</v>
      </c>
      <c r="B49" s="9" t="s">
        <v>12</v>
      </c>
      <c r="C49" s="10">
        <f t="shared" si="0"/>
        <v>4.335</v>
      </c>
      <c r="D49" s="9">
        <v>20</v>
      </c>
      <c r="E49" s="9"/>
      <c r="F49" s="9">
        <f t="shared" si="1"/>
        <v>86.7</v>
      </c>
      <c r="H49" s="5"/>
      <c r="I49" s="6">
        <v>4.25</v>
      </c>
    </row>
    <row r="50" spans="1:9" x14ac:dyDescent="0.25">
      <c r="A50" s="8" t="s">
        <v>22</v>
      </c>
      <c r="B50" s="9" t="s">
        <v>65</v>
      </c>
      <c r="C50" s="10">
        <f t="shared" si="0"/>
        <v>0.91800000000000004</v>
      </c>
      <c r="D50" s="9">
        <v>10</v>
      </c>
      <c r="E50" s="9"/>
      <c r="F50" s="9">
        <f t="shared" si="1"/>
        <v>9.18</v>
      </c>
      <c r="H50" s="5"/>
      <c r="I50" s="6">
        <v>0.9</v>
      </c>
    </row>
    <row r="51" spans="1:9" x14ac:dyDescent="0.25">
      <c r="A51" s="8" t="s">
        <v>23</v>
      </c>
      <c r="B51" s="9" t="s">
        <v>12</v>
      </c>
      <c r="C51" s="10">
        <f t="shared" si="0"/>
        <v>6.681</v>
      </c>
      <c r="D51" s="9">
        <v>10</v>
      </c>
      <c r="E51" s="9"/>
      <c r="F51" s="9">
        <f t="shared" si="1"/>
        <v>66.81</v>
      </c>
      <c r="H51" s="5"/>
      <c r="I51" s="6">
        <v>6.55</v>
      </c>
    </row>
    <row r="52" spans="1:9" x14ac:dyDescent="0.25">
      <c r="A52" s="8" t="s">
        <v>66</v>
      </c>
      <c r="B52" s="9" t="s">
        <v>12</v>
      </c>
      <c r="C52" s="10">
        <f t="shared" si="0"/>
        <v>3.774</v>
      </c>
      <c r="D52" s="9">
        <v>100</v>
      </c>
      <c r="E52" s="9"/>
      <c r="F52" s="9">
        <f t="shared" si="1"/>
        <v>377.4</v>
      </c>
      <c r="H52" s="5"/>
      <c r="I52" s="6">
        <v>3.7</v>
      </c>
    </row>
    <row r="53" spans="1:9" x14ac:dyDescent="0.25">
      <c r="A53" s="8" t="s">
        <v>67</v>
      </c>
      <c r="B53" s="9" t="s">
        <v>12</v>
      </c>
      <c r="C53" s="10">
        <f t="shared" si="0"/>
        <v>4.2330000000000005</v>
      </c>
      <c r="D53" s="9">
        <v>50</v>
      </c>
      <c r="E53" s="9"/>
      <c r="F53" s="9">
        <f t="shared" si="1"/>
        <v>211.65000000000003</v>
      </c>
      <c r="H53" s="5"/>
      <c r="I53" s="6">
        <v>4.1500000000000004</v>
      </c>
    </row>
    <row r="54" spans="1:9" x14ac:dyDescent="0.25">
      <c r="A54" s="8" t="s">
        <v>68</v>
      </c>
      <c r="B54" s="9" t="s">
        <v>12</v>
      </c>
      <c r="C54" s="10">
        <f t="shared" si="0"/>
        <v>4.2330000000000005</v>
      </c>
      <c r="D54" s="9">
        <v>50</v>
      </c>
      <c r="E54" s="9"/>
      <c r="F54" s="9">
        <f t="shared" si="1"/>
        <v>211.65000000000003</v>
      </c>
      <c r="H54" s="5"/>
      <c r="I54" s="6">
        <v>4.1500000000000004</v>
      </c>
    </row>
    <row r="55" spans="1:9" x14ac:dyDescent="0.25">
      <c r="A55" s="8" t="s">
        <v>68</v>
      </c>
      <c r="B55" s="9" t="s">
        <v>8</v>
      </c>
      <c r="C55" s="10">
        <f t="shared" si="0"/>
        <v>12.138</v>
      </c>
      <c r="D55" s="9">
        <v>50</v>
      </c>
      <c r="E55" s="9"/>
      <c r="F55" s="9">
        <f t="shared" si="1"/>
        <v>606.9</v>
      </c>
      <c r="H55" s="5"/>
      <c r="I55" s="6">
        <v>11.9</v>
      </c>
    </row>
    <row r="56" spans="1:9" x14ac:dyDescent="0.25">
      <c r="A56" s="8" t="s">
        <v>69</v>
      </c>
      <c r="B56" s="9" t="s">
        <v>52</v>
      </c>
      <c r="C56" s="10">
        <f t="shared" si="0"/>
        <v>229.5</v>
      </c>
      <c r="D56" s="9">
        <v>2</v>
      </c>
      <c r="E56" s="9"/>
      <c r="F56" s="9">
        <f t="shared" si="1"/>
        <v>459</v>
      </c>
      <c r="H56" s="5"/>
      <c r="I56" s="6">
        <v>225</v>
      </c>
    </row>
    <row r="57" spans="1:9" x14ac:dyDescent="0.25">
      <c r="A57" s="8" t="s">
        <v>70</v>
      </c>
      <c r="B57" s="9" t="s">
        <v>111</v>
      </c>
      <c r="C57" s="10">
        <f t="shared" si="0"/>
        <v>3.774</v>
      </c>
      <c r="D57" s="9">
        <v>20</v>
      </c>
      <c r="E57" s="9"/>
      <c r="F57" s="9">
        <f t="shared" si="1"/>
        <v>75.48</v>
      </c>
      <c r="H57" s="5"/>
      <c r="I57" s="6">
        <v>3.7</v>
      </c>
    </row>
    <row r="58" spans="1:9" x14ac:dyDescent="0.25">
      <c r="A58" s="8" t="s">
        <v>24</v>
      </c>
      <c r="B58" s="9" t="s">
        <v>111</v>
      </c>
      <c r="C58" s="10">
        <f t="shared" si="0"/>
        <v>3.774</v>
      </c>
      <c r="D58" s="9">
        <v>20</v>
      </c>
      <c r="E58" s="9"/>
      <c r="F58" s="9">
        <f t="shared" si="1"/>
        <v>75.48</v>
      </c>
      <c r="H58" s="5"/>
      <c r="I58" s="6">
        <v>3.7</v>
      </c>
    </row>
    <row r="59" spans="1:9" x14ac:dyDescent="0.25">
      <c r="A59" s="8" t="s">
        <v>71</v>
      </c>
      <c r="B59" s="9" t="s">
        <v>12</v>
      </c>
      <c r="C59" s="10">
        <f t="shared" si="0"/>
        <v>7.0380000000000003</v>
      </c>
      <c r="D59" s="9">
        <v>5</v>
      </c>
      <c r="E59" s="9"/>
      <c r="F59" s="9">
        <f t="shared" si="1"/>
        <v>35.19</v>
      </c>
      <c r="H59" s="5"/>
      <c r="I59" s="6">
        <v>6.9</v>
      </c>
    </row>
    <row r="60" spans="1:9" x14ac:dyDescent="0.25">
      <c r="A60" s="8" t="s">
        <v>72</v>
      </c>
      <c r="B60" s="9" t="s">
        <v>111</v>
      </c>
      <c r="C60" s="10">
        <f t="shared" si="0"/>
        <v>2.7029999999999998</v>
      </c>
      <c r="D60" s="9">
        <v>20</v>
      </c>
      <c r="E60" s="9"/>
      <c r="F60" s="9">
        <f t="shared" si="1"/>
        <v>54.059999999999995</v>
      </c>
      <c r="H60" s="5"/>
      <c r="I60" s="6">
        <v>2.65</v>
      </c>
    </row>
    <row r="61" spans="1:9" x14ac:dyDescent="0.25">
      <c r="A61" s="8" t="s">
        <v>73</v>
      </c>
      <c r="B61" s="9" t="s">
        <v>74</v>
      </c>
      <c r="C61" s="10">
        <f t="shared" si="0"/>
        <v>61.2</v>
      </c>
      <c r="D61" s="9">
        <v>5</v>
      </c>
      <c r="E61" s="9"/>
      <c r="F61" s="9">
        <f t="shared" si="1"/>
        <v>306</v>
      </c>
      <c r="H61" s="5"/>
      <c r="I61" s="6">
        <v>60</v>
      </c>
    </row>
    <row r="62" spans="1:9" x14ac:dyDescent="0.25">
      <c r="A62" s="8" t="s">
        <v>75</v>
      </c>
      <c r="B62" s="9" t="s">
        <v>74</v>
      </c>
      <c r="C62" s="10">
        <f t="shared" si="0"/>
        <v>95.625</v>
      </c>
      <c r="D62" s="9">
        <v>5</v>
      </c>
      <c r="E62" s="9"/>
      <c r="F62" s="9">
        <f t="shared" si="1"/>
        <v>478.125</v>
      </c>
      <c r="H62" s="5"/>
      <c r="I62" s="6">
        <v>93.75</v>
      </c>
    </row>
    <row r="63" spans="1:9" x14ac:dyDescent="0.25">
      <c r="A63" s="8" t="s">
        <v>76</v>
      </c>
      <c r="B63" s="9" t="s">
        <v>65</v>
      </c>
      <c r="C63" s="10">
        <f t="shared" si="0"/>
        <v>0.81600000000000006</v>
      </c>
      <c r="D63" s="9">
        <v>100</v>
      </c>
      <c r="E63" s="9"/>
      <c r="F63" s="9">
        <f t="shared" si="1"/>
        <v>81.600000000000009</v>
      </c>
      <c r="H63" s="5"/>
      <c r="I63" s="6">
        <v>0.8</v>
      </c>
    </row>
    <row r="64" spans="1:9" x14ac:dyDescent="0.25">
      <c r="A64" s="8" t="s">
        <v>77</v>
      </c>
      <c r="B64" s="9" t="s">
        <v>52</v>
      </c>
      <c r="C64" s="10">
        <f t="shared" si="0"/>
        <v>191.25</v>
      </c>
      <c r="D64" s="9">
        <v>2</v>
      </c>
      <c r="E64" s="9"/>
      <c r="F64" s="9">
        <f t="shared" si="1"/>
        <v>382.5</v>
      </c>
      <c r="H64" s="5"/>
      <c r="I64" s="6">
        <v>187.5</v>
      </c>
    </row>
    <row r="65" spans="1:9" x14ac:dyDescent="0.25">
      <c r="A65" s="8" t="s">
        <v>78</v>
      </c>
      <c r="B65" s="9" t="s">
        <v>12</v>
      </c>
      <c r="C65" s="10">
        <f t="shared" si="0"/>
        <v>4.4880000000000004</v>
      </c>
      <c r="D65" s="9">
        <v>5</v>
      </c>
      <c r="E65" s="9"/>
      <c r="F65" s="9">
        <f t="shared" si="1"/>
        <v>22.44</v>
      </c>
      <c r="H65" s="5"/>
      <c r="I65" s="6">
        <v>4.4000000000000004</v>
      </c>
    </row>
    <row r="66" spans="1:9" x14ac:dyDescent="0.25">
      <c r="A66" s="8" t="s">
        <v>80</v>
      </c>
      <c r="B66" s="9" t="s">
        <v>79</v>
      </c>
      <c r="C66" s="10">
        <f t="shared" si="0"/>
        <v>51</v>
      </c>
      <c r="D66" s="9">
        <v>2</v>
      </c>
      <c r="E66" s="9"/>
      <c r="F66" s="9">
        <f t="shared" si="1"/>
        <v>102</v>
      </c>
      <c r="H66" s="5"/>
      <c r="I66" s="6">
        <v>50</v>
      </c>
    </row>
    <row r="67" spans="1:9" x14ac:dyDescent="0.25">
      <c r="A67" s="8" t="s">
        <v>81</v>
      </c>
      <c r="B67" s="9" t="s">
        <v>12</v>
      </c>
      <c r="C67" s="10">
        <f t="shared" si="0"/>
        <v>4.4880000000000004</v>
      </c>
      <c r="D67" s="9">
        <v>10</v>
      </c>
      <c r="E67" s="9"/>
      <c r="F67" s="9">
        <f t="shared" si="1"/>
        <v>44.88</v>
      </c>
      <c r="H67" s="5"/>
      <c r="I67" s="6">
        <v>4.4000000000000004</v>
      </c>
    </row>
    <row r="68" spans="1:9" x14ac:dyDescent="0.25">
      <c r="A68" s="8" t="s">
        <v>82</v>
      </c>
      <c r="B68" s="9" t="s">
        <v>83</v>
      </c>
      <c r="C68" s="10">
        <f t="shared" si="0"/>
        <v>82.875</v>
      </c>
      <c r="D68" s="9">
        <v>2</v>
      </c>
      <c r="E68" s="9"/>
      <c r="F68" s="9">
        <f t="shared" si="1"/>
        <v>165.75</v>
      </c>
      <c r="H68" s="5"/>
      <c r="I68" s="6">
        <v>81.25</v>
      </c>
    </row>
    <row r="69" spans="1:9" x14ac:dyDescent="0.25">
      <c r="A69" s="8" t="s">
        <v>84</v>
      </c>
      <c r="B69" s="9" t="s">
        <v>111</v>
      </c>
      <c r="C69" s="10">
        <f t="shared" si="0"/>
        <v>3.774</v>
      </c>
      <c r="D69" s="9">
        <v>10</v>
      </c>
      <c r="E69" s="9"/>
      <c r="F69" s="9">
        <f t="shared" si="1"/>
        <v>37.74</v>
      </c>
      <c r="H69" s="5"/>
      <c r="I69" s="6">
        <v>3.7</v>
      </c>
    </row>
    <row r="70" spans="1:9" x14ac:dyDescent="0.25">
      <c r="A70" s="8" t="s">
        <v>25</v>
      </c>
      <c r="B70" s="9" t="s">
        <v>12</v>
      </c>
      <c r="C70" s="10">
        <f t="shared" si="0"/>
        <v>4.08</v>
      </c>
      <c r="D70" s="9">
        <v>10</v>
      </c>
      <c r="E70" s="9"/>
      <c r="F70" s="9">
        <f t="shared" si="1"/>
        <v>40.799999999999997</v>
      </c>
      <c r="H70" s="5"/>
      <c r="I70" s="6">
        <v>4</v>
      </c>
    </row>
    <row r="71" spans="1:9" x14ac:dyDescent="0.25">
      <c r="A71" s="8" t="s">
        <v>26</v>
      </c>
      <c r="B71" s="9" t="s">
        <v>12</v>
      </c>
      <c r="C71" s="10">
        <f t="shared" si="0"/>
        <v>3.774</v>
      </c>
      <c r="D71" s="9">
        <v>10</v>
      </c>
      <c r="E71" s="9"/>
      <c r="F71" s="9">
        <f t="shared" si="1"/>
        <v>37.74</v>
      </c>
      <c r="H71" s="5"/>
      <c r="I71" s="6">
        <v>3.7</v>
      </c>
    </row>
    <row r="72" spans="1:9" x14ac:dyDescent="0.25">
      <c r="A72" s="8" t="s">
        <v>99</v>
      </c>
      <c r="B72" s="12" t="s">
        <v>50</v>
      </c>
      <c r="C72" s="10">
        <f t="shared" si="0"/>
        <v>4.4880000000000004</v>
      </c>
      <c r="D72" s="9">
        <v>20</v>
      </c>
      <c r="E72" s="9"/>
      <c r="F72" s="9">
        <f t="shared" si="1"/>
        <v>89.76</v>
      </c>
      <c r="H72" s="5"/>
      <c r="I72" s="6">
        <v>4.4000000000000004</v>
      </c>
    </row>
    <row r="73" spans="1:9" x14ac:dyDescent="0.25">
      <c r="A73" s="8" t="s">
        <v>27</v>
      </c>
      <c r="B73" s="12" t="s">
        <v>62</v>
      </c>
      <c r="C73" s="10">
        <f t="shared" si="0"/>
        <v>3.2130000000000001</v>
      </c>
      <c r="D73" s="9">
        <v>50</v>
      </c>
      <c r="E73" s="9"/>
      <c r="F73" s="9">
        <f t="shared" si="1"/>
        <v>160.65</v>
      </c>
      <c r="H73" s="5"/>
      <c r="I73" s="6">
        <v>3.15</v>
      </c>
    </row>
    <row r="74" spans="1:9" x14ac:dyDescent="0.25">
      <c r="A74" s="8" t="s">
        <v>95</v>
      </c>
      <c r="B74" s="9" t="s">
        <v>12</v>
      </c>
      <c r="C74" s="10">
        <f t="shared" si="0"/>
        <v>6.12</v>
      </c>
      <c r="D74" s="9">
        <v>5</v>
      </c>
      <c r="E74" s="9"/>
      <c r="F74" s="9">
        <f t="shared" ref="F74:F104" si="2">D74*C74</f>
        <v>30.6</v>
      </c>
      <c r="H74" s="5"/>
      <c r="I74" s="6">
        <v>6</v>
      </c>
    </row>
    <row r="75" spans="1:9" x14ac:dyDescent="0.25">
      <c r="A75" s="8" t="s">
        <v>28</v>
      </c>
      <c r="B75" s="9" t="s">
        <v>111</v>
      </c>
      <c r="C75" s="10">
        <f t="shared" ref="C75:C104" si="3">I75+I75*$H$7</f>
        <v>3.774</v>
      </c>
      <c r="D75" s="9">
        <v>10</v>
      </c>
      <c r="E75" s="9"/>
      <c r="F75" s="9">
        <f t="shared" si="2"/>
        <v>37.74</v>
      </c>
      <c r="H75" s="5"/>
      <c r="I75" s="6">
        <v>3.7</v>
      </c>
    </row>
    <row r="76" spans="1:9" x14ac:dyDescent="0.25">
      <c r="A76" s="8" t="s">
        <v>29</v>
      </c>
      <c r="B76" s="9" t="s">
        <v>111</v>
      </c>
      <c r="C76" s="10">
        <f t="shared" si="3"/>
        <v>3.774</v>
      </c>
      <c r="D76" s="9">
        <v>10</v>
      </c>
      <c r="E76" s="9"/>
      <c r="F76" s="9">
        <f t="shared" si="2"/>
        <v>37.74</v>
      </c>
      <c r="H76" s="5"/>
      <c r="I76" s="6">
        <v>3.7</v>
      </c>
    </row>
    <row r="77" spans="1:9" x14ac:dyDescent="0.25">
      <c r="A77" s="8" t="s">
        <v>100</v>
      </c>
      <c r="B77" s="9" t="s">
        <v>12</v>
      </c>
      <c r="C77" s="10">
        <f t="shared" si="3"/>
        <v>5.0999999999999996</v>
      </c>
      <c r="D77" s="9">
        <v>10</v>
      </c>
      <c r="E77" s="9"/>
      <c r="F77" s="9">
        <f t="shared" si="2"/>
        <v>51</v>
      </c>
      <c r="H77" s="5"/>
      <c r="I77" s="6">
        <v>5</v>
      </c>
    </row>
    <row r="78" spans="1:9" x14ac:dyDescent="0.25">
      <c r="A78" s="8" t="s">
        <v>100</v>
      </c>
      <c r="B78" s="12" t="s">
        <v>46</v>
      </c>
      <c r="C78" s="10">
        <f t="shared" si="3"/>
        <v>8.9250000000000007</v>
      </c>
      <c r="D78" s="9">
        <v>10</v>
      </c>
      <c r="E78" s="9"/>
      <c r="F78" s="9">
        <f t="shared" si="2"/>
        <v>89.25</v>
      </c>
      <c r="H78" s="5"/>
      <c r="I78" s="6">
        <v>8.75</v>
      </c>
    </row>
    <row r="79" spans="1:9" x14ac:dyDescent="0.25">
      <c r="A79" s="8" t="s">
        <v>30</v>
      </c>
      <c r="B79" s="9" t="s">
        <v>12</v>
      </c>
      <c r="C79" s="10">
        <f t="shared" si="3"/>
        <v>4.08</v>
      </c>
      <c r="D79" s="9">
        <v>10</v>
      </c>
      <c r="E79" s="9"/>
      <c r="F79" s="9">
        <f t="shared" si="2"/>
        <v>40.799999999999997</v>
      </c>
      <c r="H79" s="5"/>
      <c r="I79" s="6">
        <v>4</v>
      </c>
    </row>
    <row r="80" spans="1:9" x14ac:dyDescent="0.25">
      <c r="A80" s="8" t="s">
        <v>85</v>
      </c>
      <c r="B80" s="9" t="s">
        <v>12</v>
      </c>
      <c r="C80" s="10">
        <f t="shared" si="3"/>
        <v>5.7630000000000008</v>
      </c>
      <c r="D80" s="9">
        <v>5</v>
      </c>
      <c r="E80" s="9"/>
      <c r="F80" s="9">
        <f t="shared" si="2"/>
        <v>28.815000000000005</v>
      </c>
      <c r="H80" s="5"/>
      <c r="I80" s="6">
        <v>5.65</v>
      </c>
    </row>
    <row r="81" spans="1:9" x14ac:dyDescent="0.25">
      <c r="A81" s="8" t="s">
        <v>101</v>
      </c>
      <c r="B81" s="9" t="s">
        <v>12</v>
      </c>
      <c r="C81" s="10">
        <f t="shared" si="3"/>
        <v>5.7630000000000008</v>
      </c>
      <c r="D81" s="9">
        <v>10</v>
      </c>
      <c r="E81" s="9"/>
      <c r="F81" s="9">
        <f t="shared" si="2"/>
        <v>57.63000000000001</v>
      </c>
      <c r="H81" s="5"/>
      <c r="I81" s="6">
        <v>5.65</v>
      </c>
    </row>
    <row r="82" spans="1:9" x14ac:dyDescent="0.25">
      <c r="A82" s="8" t="s">
        <v>31</v>
      </c>
      <c r="B82" s="9" t="s">
        <v>12</v>
      </c>
      <c r="C82" s="10">
        <f t="shared" si="3"/>
        <v>4.08</v>
      </c>
      <c r="D82" s="9">
        <v>10</v>
      </c>
      <c r="E82" s="9"/>
      <c r="F82" s="9">
        <f t="shared" si="2"/>
        <v>40.799999999999997</v>
      </c>
      <c r="H82" s="5"/>
      <c r="I82" s="6">
        <v>4</v>
      </c>
    </row>
    <row r="83" spans="1:9" x14ac:dyDescent="0.25">
      <c r="A83" s="8" t="s">
        <v>32</v>
      </c>
      <c r="B83" s="9" t="s">
        <v>83</v>
      </c>
      <c r="C83" s="10">
        <f t="shared" si="3"/>
        <v>53.55</v>
      </c>
      <c r="D83" s="9">
        <v>2</v>
      </c>
      <c r="E83" s="9"/>
      <c r="F83" s="9">
        <f t="shared" si="2"/>
        <v>107.1</v>
      </c>
      <c r="H83" s="5"/>
      <c r="I83" s="6">
        <v>52.5</v>
      </c>
    </row>
    <row r="84" spans="1:9" x14ac:dyDescent="0.25">
      <c r="A84" s="8" t="s">
        <v>33</v>
      </c>
      <c r="B84" s="9" t="s">
        <v>111</v>
      </c>
      <c r="C84" s="10">
        <f t="shared" si="3"/>
        <v>3.774</v>
      </c>
      <c r="D84" s="9">
        <v>5</v>
      </c>
      <c r="E84" s="9"/>
      <c r="F84" s="9">
        <f t="shared" si="2"/>
        <v>18.87</v>
      </c>
      <c r="H84" s="5"/>
      <c r="I84" s="6">
        <v>3.7</v>
      </c>
    </row>
    <row r="85" spans="1:9" x14ac:dyDescent="0.25">
      <c r="A85" s="8" t="s">
        <v>96</v>
      </c>
      <c r="B85" s="12" t="s">
        <v>52</v>
      </c>
      <c r="C85" s="10">
        <f t="shared" si="3"/>
        <v>210.375</v>
      </c>
      <c r="D85" s="9">
        <v>2</v>
      </c>
      <c r="E85" s="9"/>
      <c r="F85" s="9">
        <f t="shared" si="2"/>
        <v>420.75</v>
      </c>
      <c r="H85" s="5"/>
      <c r="I85" s="6">
        <v>206.25</v>
      </c>
    </row>
    <row r="86" spans="1:9" x14ac:dyDescent="0.25">
      <c r="A86" s="8" t="s">
        <v>34</v>
      </c>
      <c r="B86" s="12" t="s">
        <v>87</v>
      </c>
      <c r="C86" s="10">
        <f t="shared" si="3"/>
        <v>178.5</v>
      </c>
      <c r="D86" s="9">
        <v>2</v>
      </c>
      <c r="E86" s="9"/>
      <c r="F86" s="9">
        <f t="shared" si="2"/>
        <v>357</v>
      </c>
      <c r="H86" s="5"/>
      <c r="I86" s="6">
        <v>175</v>
      </c>
    </row>
    <row r="87" spans="1:9" x14ac:dyDescent="0.25">
      <c r="A87" s="8" t="s">
        <v>34</v>
      </c>
      <c r="B87" s="12" t="s">
        <v>86</v>
      </c>
      <c r="C87" s="10">
        <f t="shared" si="3"/>
        <v>210.375</v>
      </c>
      <c r="D87" s="9">
        <v>2</v>
      </c>
      <c r="E87" s="9"/>
      <c r="F87" s="9">
        <f t="shared" si="2"/>
        <v>420.75</v>
      </c>
      <c r="H87" s="5"/>
      <c r="I87" s="6">
        <v>206.25</v>
      </c>
    </row>
    <row r="88" spans="1:9" x14ac:dyDescent="0.25">
      <c r="A88" s="8" t="s">
        <v>88</v>
      </c>
      <c r="B88" s="12" t="s">
        <v>50</v>
      </c>
      <c r="C88" s="10">
        <f t="shared" si="3"/>
        <v>3.5190000000000001</v>
      </c>
      <c r="D88" s="9">
        <v>10</v>
      </c>
      <c r="E88" s="9"/>
      <c r="F88" s="9">
        <f t="shared" si="2"/>
        <v>35.19</v>
      </c>
      <c r="H88" s="5"/>
      <c r="I88" s="6">
        <v>3.45</v>
      </c>
    </row>
    <row r="89" spans="1:9" x14ac:dyDescent="0.25">
      <c r="A89" s="8" t="s">
        <v>35</v>
      </c>
      <c r="B89" s="9" t="s">
        <v>111</v>
      </c>
      <c r="C89" s="10">
        <f t="shared" si="3"/>
        <v>2.7029999999999998</v>
      </c>
      <c r="D89" s="9">
        <v>20</v>
      </c>
      <c r="E89" s="9"/>
      <c r="F89" s="9">
        <f t="shared" si="2"/>
        <v>54.059999999999995</v>
      </c>
      <c r="H89" s="5"/>
      <c r="I89" s="6">
        <v>2.65</v>
      </c>
    </row>
    <row r="90" spans="1:9" x14ac:dyDescent="0.25">
      <c r="A90" s="8" t="s">
        <v>36</v>
      </c>
      <c r="B90" s="9" t="s">
        <v>111</v>
      </c>
      <c r="C90" s="10">
        <f t="shared" si="3"/>
        <v>4.08</v>
      </c>
      <c r="D90" s="9">
        <v>10</v>
      </c>
      <c r="E90" s="9"/>
      <c r="F90" s="9">
        <f t="shared" si="2"/>
        <v>40.799999999999997</v>
      </c>
      <c r="H90" s="5"/>
      <c r="I90" s="6">
        <v>4</v>
      </c>
    </row>
    <row r="91" spans="1:9" x14ac:dyDescent="0.25">
      <c r="A91" s="8" t="s">
        <v>37</v>
      </c>
      <c r="B91" s="12" t="s">
        <v>89</v>
      </c>
      <c r="C91" s="10">
        <f t="shared" si="3"/>
        <v>4.4880000000000004</v>
      </c>
      <c r="D91" s="9">
        <v>5</v>
      </c>
      <c r="E91" s="9"/>
      <c r="F91" s="9">
        <f t="shared" si="2"/>
        <v>22.44</v>
      </c>
      <c r="H91" s="5"/>
      <c r="I91" s="6">
        <v>4.4000000000000004</v>
      </c>
    </row>
    <row r="92" spans="1:9" x14ac:dyDescent="0.25">
      <c r="A92" s="8" t="s">
        <v>38</v>
      </c>
      <c r="B92" s="9" t="s">
        <v>111</v>
      </c>
      <c r="C92" s="10">
        <f t="shared" si="3"/>
        <v>4.08</v>
      </c>
      <c r="D92" s="9">
        <v>10</v>
      </c>
      <c r="E92" s="9"/>
      <c r="F92" s="9">
        <f t="shared" si="2"/>
        <v>40.799999999999997</v>
      </c>
      <c r="H92" s="5"/>
      <c r="I92" s="6">
        <v>4</v>
      </c>
    </row>
    <row r="93" spans="1:9" x14ac:dyDescent="0.25">
      <c r="A93" s="8" t="s">
        <v>39</v>
      </c>
      <c r="B93" s="9" t="s">
        <v>111</v>
      </c>
      <c r="C93" s="10">
        <f t="shared" si="3"/>
        <v>3.2130000000000001</v>
      </c>
      <c r="D93" s="9">
        <v>20</v>
      </c>
      <c r="E93" s="9"/>
      <c r="F93" s="9">
        <f t="shared" si="2"/>
        <v>64.260000000000005</v>
      </c>
      <c r="H93" s="5"/>
      <c r="I93" s="6">
        <v>3.15</v>
      </c>
    </row>
    <row r="94" spans="1:9" x14ac:dyDescent="0.25">
      <c r="A94" s="8" t="s">
        <v>102</v>
      </c>
      <c r="B94" s="12" t="s">
        <v>50</v>
      </c>
      <c r="C94" s="10">
        <f t="shared" si="3"/>
        <v>2.04</v>
      </c>
      <c r="D94" s="9">
        <v>20</v>
      </c>
      <c r="E94" s="9"/>
      <c r="F94" s="9">
        <f t="shared" si="2"/>
        <v>40.799999999999997</v>
      </c>
      <c r="H94" s="5"/>
      <c r="I94" s="6">
        <v>2</v>
      </c>
    </row>
    <row r="95" spans="1:9" x14ac:dyDescent="0.25">
      <c r="A95" s="8" t="s">
        <v>90</v>
      </c>
      <c r="B95" s="9" t="s">
        <v>62</v>
      </c>
      <c r="C95" s="10">
        <f t="shared" si="3"/>
        <v>1.6829999999999998</v>
      </c>
      <c r="D95" s="9">
        <v>20</v>
      </c>
      <c r="E95" s="9"/>
      <c r="F95" s="9">
        <f t="shared" si="2"/>
        <v>33.659999999999997</v>
      </c>
      <c r="H95" s="5"/>
      <c r="I95" s="6">
        <v>1.65</v>
      </c>
    </row>
    <row r="96" spans="1:9" x14ac:dyDescent="0.25">
      <c r="A96" s="8" t="s">
        <v>91</v>
      </c>
      <c r="B96" s="12" t="s">
        <v>92</v>
      </c>
      <c r="C96" s="10">
        <f t="shared" si="3"/>
        <v>108.375</v>
      </c>
      <c r="D96" s="9">
        <v>2</v>
      </c>
      <c r="E96" s="9"/>
      <c r="F96" s="9">
        <f t="shared" si="2"/>
        <v>216.75</v>
      </c>
      <c r="H96" s="5"/>
      <c r="I96" s="6">
        <v>106.25</v>
      </c>
    </row>
    <row r="97" spans="1:9" x14ac:dyDescent="0.25">
      <c r="A97" s="8" t="s">
        <v>40</v>
      </c>
      <c r="B97" s="9" t="s">
        <v>111</v>
      </c>
      <c r="C97" s="10">
        <f t="shared" si="3"/>
        <v>4.08</v>
      </c>
      <c r="D97" s="9">
        <v>10</v>
      </c>
      <c r="E97" s="9"/>
      <c r="F97" s="9">
        <f t="shared" si="2"/>
        <v>40.799999999999997</v>
      </c>
      <c r="H97" s="5"/>
      <c r="I97" s="6">
        <v>4</v>
      </c>
    </row>
    <row r="98" spans="1:9" x14ac:dyDescent="0.25">
      <c r="A98" s="8" t="s">
        <v>41</v>
      </c>
      <c r="B98" s="9" t="s">
        <v>111</v>
      </c>
      <c r="C98" s="10">
        <f t="shared" si="3"/>
        <v>4.08</v>
      </c>
      <c r="D98" s="9">
        <v>10</v>
      </c>
      <c r="E98" s="9"/>
      <c r="F98" s="9">
        <f t="shared" si="2"/>
        <v>40.799999999999997</v>
      </c>
      <c r="H98" s="5"/>
      <c r="I98" s="6">
        <v>4</v>
      </c>
    </row>
    <row r="99" spans="1:9" x14ac:dyDescent="0.25">
      <c r="A99" s="8" t="s">
        <v>93</v>
      </c>
      <c r="B99" s="9" t="s">
        <v>12</v>
      </c>
      <c r="C99" s="10">
        <f t="shared" si="3"/>
        <v>5.7630000000000008</v>
      </c>
      <c r="D99" s="9">
        <v>2</v>
      </c>
      <c r="E99" s="9"/>
      <c r="F99" s="9">
        <f t="shared" si="2"/>
        <v>11.526000000000002</v>
      </c>
      <c r="H99" s="5"/>
      <c r="I99" s="6">
        <v>5.65</v>
      </c>
    </row>
    <row r="100" spans="1:9" x14ac:dyDescent="0.25">
      <c r="A100" s="8" t="s">
        <v>43</v>
      </c>
      <c r="B100" s="9" t="s">
        <v>65</v>
      </c>
      <c r="C100" s="10">
        <f t="shared" si="3"/>
        <v>0.81600000000000006</v>
      </c>
      <c r="D100" s="9">
        <v>20</v>
      </c>
      <c r="E100" s="9"/>
      <c r="F100" s="9">
        <f t="shared" si="2"/>
        <v>16.32</v>
      </c>
      <c r="H100" s="5"/>
      <c r="I100" s="6">
        <v>0.8</v>
      </c>
    </row>
    <row r="101" spans="1:9" x14ac:dyDescent="0.25">
      <c r="A101" s="8" t="s">
        <v>43</v>
      </c>
      <c r="B101" s="12" t="s">
        <v>50</v>
      </c>
      <c r="C101" s="10">
        <f t="shared" si="3"/>
        <v>2.4990000000000001</v>
      </c>
      <c r="D101" s="9">
        <v>20</v>
      </c>
      <c r="E101" s="9"/>
      <c r="F101" s="9">
        <f t="shared" si="2"/>
        <v>49.980000000000004</v>
      </c>
      <c r="H101" s="5"/>
      <c r="I101" s="6">
        <v>2.4500000000000002</v>
      </c>
    </row>
    <row r="102" spans="1:9" x14ac:dyDescent="0.25">
      <c r="A102" s="8" t="s">
        <v>94</v>
      </c>
      <c r="B102" s="12" t="s">
        <v>92</v>
      </c>
      <c r="C102" s="10">
        <f t="shared" si="3"/>
        <v>114.75</v>
      </c>
      <c r="D102" s="9">
        <v>2</v>
      </c>
      <c r="E102" s="9"/>
      <c r="F102" s="9">
        <f t="shared" si="2"/>
        <v>229.5</v>
      </c>
      <c r="H102" s="5"/>
      <c r="I102" s="6">
        <v>112.5</v>
      </c>
    </row>
    <row r="103" spans="1:9" x14ac:dyDescent="0.25">
      <c r="A103" s="8" t="s">
        <v>44</v>
      </c>
      <c r="B103" s="9" t="s">
        <v>12</v>
      </c>
      <c r="C103" s="10">
        <f t="shared" si="3"/>
        <v>3.8250000000000002</v>
      </c>
      <c r="D103" s="9">
        <v>40</v>
      </c>
      <c r="E103" s="9"/>
      <c r="F103" s="9">
        <f t="shared" si="2"/>
        <v>153</v>
      </c>
      <c r="H103" s="5"/>
      <c r="I103" s="6">
        <v>3.75</v>
      </c>
    </row>
    <row r="104" spans="1:9" x14ac:dyDescent="0.25">
      <c r="A104" s="8" t="s">
        <v>45</v>
      </c>
      <c r="B104" s="9" t="s">
        <v>12</v>
      </c>
      <c r="C104" s="10">
        <f t="shared" si="3"/>
        <v>4.08</v>
      </c>
      <c r="D104" s="9">
        <v>40</v>
      </c>
      <c r="E104" s="9"/>
      <c r="F104" s="9">
        <f t="shared" si="2"/>
        <v>163.19999999999999</v>
      </c>
      <c r="H104" s="5"/>
      <c r="I104" s="6">
        <v>4</v>
      </c>
    </row>
    <row r="105" spans="1:9" x14ac:dyDescent="0.25">
      <c r="F105" s="2">
        <f>SUM(F9:F104)</f>
        <v>14874.710999999996</v>
      </c>
    </row>
  </sheetData>
  <mergeCells count="8">
    <mergeCell ref="A2:F2"/>
    <mergeCell ref="A4:F4"/>
    <mergeCell ref="A7:A8"/>
    <mergeCell ref="I7:I8"/>
    <mergeCell ref="D7:D8"/>
    <mergeCell ref="E7:E8"/>
    <mergeCell ref="C7:C8"/>
    <mergeCell ref="B7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Servei de Sistemes d'Informació i Telecomunicacions</cp:lastModifiedBy>
  <dcterms:created xsi:type="dcterms:W3CDTF">2016-09-01T15:18:47Z</dcterms:created>
  <dcterms:modified xsi:type="dcterms:W3CDTF">2023-03-03T11:42:12Z</dcterms:modified>
</cp:coreProperties>
</file>