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151-2023 OS Contractació dels subministraments i serveis de l'organització d'activitats socioeducatives i entreteniment - GTM 32759\PER PUBLICAR\"/>
    </mc:Choice>
  </mc:AlternateContent>
  <bookViews>
    <workbookView xWindow="0" yWindow="0" windowWidth="28800" windowHeight="12435"/>
  </bookViews>
  <sheets>
    <sheet name="hores personal i cost x act" sheetId="7" r:id="rId1"/>
  </sheets>
  <definedNames>
    <definedName name="_xlnm.Print_Area" localSheetId="0">'hores personal i cost x act'!$A$1:$O$62</definedName>
  </definedNames>
  <calcPr calcId="152511"/>
</workbook>
</file>

<file path=xl/calcChain.xml><?xml version="1.0" encoding="utf-8"?>
<calcChain xmlns="http://schemas.openxmlformats.org/spreadsheetml/2006/main">
  <c r="M15" i="7" l="1"/>
  <c r="M7" i="7"/>
  <c r="E17" i="7"/>
  <c r="G17" i="7"/>
  <c r="I17" i="7"/>
  <c r="K17" i="7"/>
  <c r="C17" i="7"/>
  <c r="M17" i="7" s="1"/>
  <c r="M16" i="7"/>
  <c r="M8" i="7" l="1"/>
  <c r="E9" i="7"/>
  <c r="G9" i="7"/>
  <c r="I9" i="7"/>
  <c r="K9" i="7"/>
  <c r="C9" i="7"/>
  <c r="M9" i="7" l="1"/>
  <c r="M18" i="7" s="1"/>
</calcChain>
</file>

<file path=xl/sharedStrings.xml><?xml version="1.0" encoding="utf-8"?>
<sst xmlns="http://schemas.openxmlformats.org/spreadsheetml/2006/main" count="36" uniqueCount="20">
  <si>
    <t>LOT 1</t>
  </si>
  <si>
    <t>CASTELLS DE SORRA i Jocs en grup</t>
  </si>
  <si>
    <t>CURSES DE CAVALLS i Jocs gegants</t>
  </si>
  <si>
    <t>TRENCAR L’OLLA</t>
  </si>
  <si>
    <t>JOCS GEGANTS I TALLERS</t>
  </si>
  <si>
    <t>ANIMACIÓ MUSICAL</t>
  </si>
  <si>
    <t>Nombre de sessions:</t>
  </si>
  <si>
    <t>LOT 2</t>
  </si>
  <si>
    <t>MINIGOLF</t>
  </si>
  <si>
    <t>JOCS GEGANTS D'ANIMALS</t>
  </si>
  <si>
    <t>JOCS DE L’OEST</t>
  </si>
  <si>
    <t>TIR AMB ARC</t>
  </si>
  <si>
    <t>JOCS DE FIRA</t>
  </si>
  <si>
    <t>Activitat</t>
  </si>
  <si>
    <t>TOTALS</t>
  </si>
  <si>
    <t>DETALL COSTOS PER ACTIVITAT</t>
  </si>
  <si>
    <t xml:space="preserve">Cost Total activitats </t>
  </si>
  <si>
    <t>Cost TOTAL X activitat s/ IVA</t>
  </si>
  <si>
    <t xml:space="preserve">Preu proposat </t>
  </si>
  <si>
    <t>Preu sortida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</si>
</sst>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6" formatCode="_-* #,##0.00\ [$€]_-;\-* #,##0.00\ [$€]_-;_-* &quot;-&quot;??\ [$€]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0"/>
      <color indexed="64"/>
      <name val="Arial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8"/>
      <name val="Arial Narrow"/>
      <family val="2"/>
    </font>
    <font>
      <sz val="9"/>
      <color theme="1"/>
      <name val="Trebuchet MS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">
    <xf numFmtId="0" fontId="0" fillId="0" borderId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5" fillId="4" borderId="2" applyNumberFormat="0" applyAlignment="0" applyProtection="0"/>
    <xf numFmtId="0" fontId="5" fillId="4" borderId="2" applyNumberFormat="0" applyAlignment="0" applyProtection="0"/>
    <xf numFmtId="0" fontId="6" fillId="5" borderId="3" applyNumberFormat="0" applyAlignment="0" applyProtection="0"/>
    <xf numFmtId="0" fontId="6" fillId="5" borderId="3" applyNumberFormat="0" applyAlignment="0" applyProtection="0"/>
    <xf numFmtId="0" fontId="7" fillId="6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166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3" fillId="7" borderId="2" applyNumberFormat="0" applyAlignment="0" applyProtection="0"/>
    <xf numFmtId="0" fontId="14" fillId="0" borderId="7" applyNumberFormat="0" applyFill="0" applyAlignment="0" applyProtection="0"/>
    <xf numFmtId="43" fontId="15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6" fillId="0" borderId="0"/>
    <xf numFmtId="0" fontId="17" fillId="8" borderId="8" applyNumberFormat="0" applyFont="0" applyAlignment="0" applyProtection="0"/>
    <xf numFmtId="0" fontId="18" fillId="4" borderId="9" applyNumberFormat="0" applyAlignment="0" applyProtection="0"/>
    <xf numFmtId="9" fontId="1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20" fillId="0" borderId="0" applyFill="0" applyBorder="0" applyProtection="0">
      <alignment horizontal="left" vertical="top" wrapText="1"/>
    </xf>
  </cellStyleXfs>
  <cellXfs count="23">
    <xf numFmtId="0" fontId="0" fillId="0" borderId="0" xfId="0"/>
    <xf numFmtId="0" fontId="23" fillId="0" borderId="0" xfId="0" applyFont="1" applyAlignment="1">
      <alignment horizontal="left" wrapText="1" readingOrder="1"/>
    </xf>
    <xf numFmtId="0" fontId="21" fillId="0" borderId="0" xfId="0" applyFont="1" applyAlignment="1">
      <alignment wrapText="1"/>
    </xf>
    <xf numFmtId="0" fontId="24" fillId="0" borderId="0" xfId="0" applyFont="1" applyAlignment="1">
      <alignment horizontal="left" wrapText="1" readingOrder="1"/>
    </xf>
    <xf numFmtId="0" fontId="2" fillId="0" borderId="0" xfId="0" applyFont="1"/>
    <xf numFmtId="0" fontId="23" fillId="0" borderId="1" xfId="0" applyFont="1" applyBorder="1" applyAlignment="1">
      <alignment vertical="center" wrapText="1" readingOrder="1"/>
    </xf>
    <xf numFmtId="0" fontId="22" fillId="0" borderId="1" xfId="0" applyFont="1" applyBorder="1" applyAlignment="1">
      <alignment horizontal="center" vertical="center" wrapText="1" readingOrder="1"/>
    </xf>
    <xf numFmtId="8" fontId="22" fillId="0" borderId="1" xfId="0" applyNumberFormat="1" applyFont="1" applyBorder="1" applyAlignment="1">
      <alignment horizontal="center" vertical="center" wrapText="1" readingOrder="1"/>
    </xf>
    <xf numFmtId="0" fontId="23" fillId="0" borderId="1" xfId="0" applyFont="1" applyBorder="1" applyAlignment="1">
      <alignment horizontal="center" vertical="center" wrapText="1" readingOrder="1"/>
    </xf>
    <xf numFmtId="8" fontId="23" fillId="0" borderId="1" xfId="0" applyNumberFormat="1" applyFont="1" applyBorder="1" applyAlignment="1">
      <alignment horizontal="center" vertical="center" wrapText="1" readingOrder="1"/>
    </xf>
    <xf numFmtId="8" fontId="0" fillId="0" borderId="0" xfId="0" applyNumberFormat="1"/>
    <xf numFmtId="0" fontId="23" fillId="9" borderId="1" xfId="0" applyFont="1" applyFill="1" applyBorder="1" applyAlignment="1">
      <alignment vertical="center" wrapText="1" readingOrder="1"/>
    </xf>
    <xf numFmtId="4" fontId="0" fillId="0" borderId="0" xfId="0" applyNumberFormat="1"/>
    <xf numFmtId="0" fontId="23" fillId="2" borderId="1" xfId="0" applyFont="1" applyFill="1" applyBorder="1" applyAlignment="1">
      <alignment vertical="center" wrapText="1" readingOrder="1"/>
    </xf>
    <xf numFmtId="8" fontId="22" fillId="2" borderId="1" xfId="0" applyNumberFormat="1" applyFont="1" applyFill="1" applyBorder="1" applyAlignment="1">
      <alignment horizontal="center" vertical="center" wrapText="1" readingOrder="1"/>
    </xf>
    <xf numFmtId="8" fontId="23" fillId="2" borderId="1" xfId="0" applyNumberFormat="1" applyFont="1" applyFill="1" applyBorder="1" applyAlignment="1">
      <alignment horizontal="center" vertical="center" wrapText="1" readingOrder="1"/>
    </xf>
    <xf numFmtId="8" fontId="22" fillId="9" borderId="1" xfId="0" applyNumberFormat="1" applyFont="1" applyFill="1" applyBorder="1" applyAlignment="1">
      <alignment horizontal="center" vertical="center" wrapText="1" readingOrder="1"/>
    </xf>
    <xf numFmtId="0" fontId="23" fillId="0" borderId="0" xfId="0" applyFont="1" applyAlignment="1">
      <alignment horizontal="left" wrapText="1" readingOrder="1"/>
    </xf>
    <xf numFmtId="0" fontId="23" fillId="0" borderId="0" xfId="0" applyFont="1" applyBorder="1" applyAlignment="1">
      <alignment horizontal="center" vertical="center" wrapText="1" readingOrder="1"/>
    </xf>
    <xf numFmtId="8" fontId="23" fillId="2" borderId="0" xfId="0" applyNumberFormat="1" applyFont="1" applyFill="1" applyBorder="1" applyAlignment="1">
      <alignment horizontal="center" vertical="center" wrapText="1" readingOrder="1"/>
    </xf>
    <xf numFmtId="8" fontId="23" fillId="0" borderId="0" xfId="0" applyNumberFormat="1" applyFont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23" fillId="0" borderId="0" xfId="0" applyFont="1" applyAlignment="1">
      <alignment horizontal="left" wrapText="1" readingOrder="1"/>
    </xf>
  </cellXfs>
  <cellStyles count="34">
    <cellStyle name="Advertencia" xfId="1"/>
    <cellStyle name="Bad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" xfId="14"/>
    <cellStyle name="Heading 1" xfId="15"/>
    <cellStyle name="Heading 2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2"/>
    <cellStyle name="Normal 3" xfId="23"/>
    <cellStyle name="Normal 3 2" xfId="24"/>
    <cellStyle name="Normal 4" xfId="25"/>
    <cellStyle name="Normal 5" xfId="26"/>
    <cellStyle name="Normal 6" xfId="27"/>
    <cellStyle name="Note" xfId="28"/>
    <cellStyle name="Output" xfId="29"/>
    <cellStyle name="Percentual 2" xfId="30"/>
    <cellStyle name="Title" xfId="31"/>
    <cellStyle name="Warning Text" xfId="32"/>
    <cellStyle name="WinCalendar_BlankDates_34" xf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B2:O61"/>
  <sheetViews>
    <sheetView tabSelected="1" view="pageBreakPreview" zoomScaleNormal="100" zoomScaleSheetLayoutView="100" workbookViewId="0">
      <selection activeCell="N8" sqref="N8"/>
    </sheetView>
  </sheetViews>
  <sheetFormatPr baseColWidth="10" defaultColWidth="9.140625" defaultRowHeight="15" x14ac:dyDescent="0.25"/>
  <cols>
    <col min="1" max="1" width="7.140625" customWidth="1"/>
    <col min="2" max="2" width="23.140625" style="4" customWidth="1"/>
    <col min="3" max="14" width="15.28515625" customWidth="1"/>
    <col min="15" max="15" width="3.140625" style="12" customWidth="1"/>
  </cols>
  <sheetData>
    <row r="2" spans="2:14" x14ac:dyDescent="0.25">
      <c r="B2" s="4" t="s">
        <v>15</v>
      </c>
    </row>
    <row r="4" spans="2:14" ht="18.75" x14ac:dyDescent="0.3">
      <c r="B4" s="3" t="s">
        <v>0</v>
      </c>
    </row>
    <row r="5" spans="2:14" x14ac:dyDescent="0.25">
      <c r="C5" s="21" t="s">
        <v>19</v>
      </c>
      <c r="D5" s="21" t="s">
        <v>18</v>
      </c>
      <c r="E5" s="21" t="s">
        <v>19</v>
      </c>
      <c r="F5" s="21" t="s">
        <v>18</v>
      </c>
      <c r="G5" s="21" t="s">
        <v>19</v>
      </c>
      <c r="H5" s="21" t="s">
        <v>18</v>
      </c>
      <c r="I5" s="21" t="s">
        <v>19</v>
      </c>
      <c r="J5" s="21" t="s">
        <v>18</v>
      </c>
      <c r="K5" s="21" t="s">
        <v>19</v>
      </c>
      <c r="L5" s="21" t="s">
        <v>18</v>
      </c>
      <c r="M5" s="21" t="s">
        <v>19</v>
      </c>
      <c r="N5" s="21" t="s">
        <v>18</v>
      </c>
    </row>
    <row r="6" spans="2:14" ht="36" x14ac:dyDescent="0.25">
      <c r="B6" s="5" t="s">
        <v>13</v>
      </c>
      <c r="C6" s="8" t="s">
        <v>1</v>
      </c>
      <c r="D6" s="8"/>
      <c r="E6" s="8" t="s">
        <v>2</v>
      </c>
      <c r="F6" s="8"/>
      <c r="G6" s="8" t="s">
        <v>3</v>
      </c>
      <c r="H6" s="8"/>
      <c r="I6" s="8" t="s">
        <v>4</v>
      </c>
      <c r="J6" s="8"/>
      <c r="K6" s="8" t="s">
        <v>5</v>
      </c>
      <c r="L6" s="8"/>
      <c r="M6" s="8" t="s">
        <v>14</v>
      </c>
      <c r="N6" s="18" t="s">
        <v>14</v>
      </c>
    </row>
    <row r="7" spans="2:14" x14ac:dyDescent="0.25">
      <c r="B7" s="13" t="s">
        <v>17</v>
      </c>
      <c r="C7" s="14">
        <v>1100</v>
      </c>
      <c r="D7" s="14"/>
      <c r="E7" s="14">
        <v>900</v>
      </c>
      <c r="F7" s="14"/>
      <c r="G7" s="14">
        <v>1100</v>
      </c>
      <c r="H7" s="14"/>
      <c r="I7" s="14">
        <v>700</v>
      </c>
      <c r="J7" s="14"/>
      <c r="K7" s="14">
        <v>650</v>
      </c>
      <c r="L7" s="14"/>
      <c r="M7" s="15">
        <f>C7+E7+G7+I7+K7</f>
        <v>4450</v>
      </c>
      <c r="N7" s="19"/>
    </row>
    <row r="8" spans="2:14" x14ac:dyDescent="0.25">
      <c r="B8" s="5" t="s">
        <v>6</v>
      </c>
      <c r="C8" s="6">
        <v>3</v>
      </c>
      <c r="D8" s="6"/>
      <c r="E8" s="6">
        <v>3</v>
      </c>
      <c r="F8" s="6"/>
      <c r="G8" s="6">
        <v>4</v>
      </c>
      <c r="H8" s="6"/>
      <c r="I8" s="6">
        <v>1</v>
      </c>
      <c r="J8" s="6"/>
      <c r="K8" s="6">
        <v>2</v>
      </c>
      <c r="L8" s="6"/>
      <c r="M8" s="8">
        <f>SUM(C8:K8)</f>
        <v>13</v>
      </c>
      <c r="N8" s="18"/>
    </row>
    <row r="9" spans="2:14" x14ac:dyDescent="0.25">
      <c r="B9" s="5" t="s">
        <v>16</v>
      </c>
      <c r="C9" s="7">
        <f>+C8*C7</f>
        <v>3300</v>
      </c>
      <c r="D9" s="7"/>
      <c r="E9" s="7">
        <f>+E8*E7</f>
        <v>2700</v>
      </c>
      <c r="F9" s="7"/>
      <c r="G9" s="7">
        <f>+G8*G7</f>
        <v>4400</v>
      </c>
      <c r="H9" s="7"/>
      <c r="I9" s="7">
        <f>+I8*I7</f>
        <v>700</v>
      </c>
      <c r="J9" s="7"/>
      <c r="K9" s="7">
        <f>+K8*K7</f>
        <v>1300</v>
      </c>
      <c r="L9" s="7"/>
      <c r="M9" s="9">
        <f t="shared" ref="M9" si="0">SUM(C9:K9)</f>
        <v>12400</v>
      </c>
      <c r="N9" s="20"/>
    </row>
    <row r="12" spans="2:14" ht="19.899999999999999" customHeight="1" x14ac:dyDescent="0.3">
      <c r="B12" s="3" t="s">
        <v>7</v>
      </c>
    </row>
    <row r="13" spans="2:14" ht="24.6" customHeight="1" x14ac:dyDescent="0.35">
      <c r="C13" s="1"/>
      <c r="D13" s="17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4" ht="23.45" customHeight="1" x14ac:dyDescent="0.25">
      <c r="B14" s="5" t="s">
        <v>13</v>
      </c>
      <c r="C14" s="8" t="s">
        <v>8</v>
      </c>
      <c r="D14" s="8"/>
      <c r="E14" s="8" t="s">
        <v>9</v>
      </c>
      <c r="F14" s="8"/>
      <c r="G14" s="8" t="s">
        <v>10</v>
      </c>
      <c r="H14" s="8"/>
      <c r="I14" s="8" t="s">
        <v>11</v>
      </c>
      <c r="J14" s="8"/>
      <c r="K14" s="8" t="s">
        <v>12</v>
      </c>
      <c r="L14" s="8"/>
      <c r="M14" s="8" t="s">
        <v>14</v>
      </c>
      <c r="N14" s="18"/>
    </row>
    <row r="15" spans="2:14" ht="23.45" customHeight="1" x14ac:dyDescent="0.25">
      <c r="B15" s="11" t="s">
        <v>17</v>
      </c>
      <c r="C15" s="16">
        <v>1000</v>
      </c>
      <c r="D15" s="16"/>
      <c r="E15" s="16">
        <v>1350</v>
      </c>
      <c r="F15" s="16"/>
      <c r="G15" s="16">
        <v>1000</v>
      </c>
      <c r="H15" s="16"/>
      <c r="I15" s="16">
        <v>950</v>
      </c>
      <c r="J15" s="16"/>
      <c r="K15" s="16">
        <v>1500</v>
      </c>
      <c r="L15" s="16"/>
      <c r="M15" s="9">
        <f>C15+E15+G15+I15+K15</f>
        <v>5800</v>
      </c>
      <c r="N15" s="20"/>
    </row>
    <row r="16" spans="2:14" ht="23.45" customHeight="1" x14ac:dyDescent="0.25">
      <c r="B16" s="5" t="s">
        <v>6</v>
      </c>
      <c r="C16" s="6">
        <v>3</v>
      </c>
      <c r="D16" s="6"/>
      <c r="E16" s="6">
        <v>2</v>
      </c>
      <c r="F16" s="6"/>
      <c r="G16" s="6">
        <v>1</v>
      </c>
      <c r="H16" s="6"/>
      <c r="I16" s="6">
        <v>1</v>
      </c>
      <c r="J16" s="6"/>
      <c r="K16" s="6">
        <v>2</v>
      </c>
      <c r="L16" s="6"/>
      <c r="M16" s="8">
        <f>SUM(C16:K16)</f>
        <v>9</v>
      </c>
      <c r="N16" s="18"/>
    </row>
    <row r="17" spans="2:15" ht="20.45" customHeight="1" x14ac:dyDescent="0.25">
      <c r="B17" s="5" t="s">
        <v>16</v>
      </c>
      <c r="C17" s="7">
        <f>C15*C16</f>
        <v>3000</v>
      </c>
      <c r="D17" s="7"/>
      <c r="E17" s="7">
        <f t="shared" ref="E17:K17" si="1">E15*E16</f>
        <v>2700</v>
      </c>
      <c r="F17" s="7"/>
      <c r="G17" s="7">
        <f t="shared" si="1"/>
        <v>1000</v>
      </c>
      <c r="H17" s="7"/>
      <c r="I17" s="7">
        <f t="shared" si="1"/>
        <v>950</v>
      </c>
      <c r="J17" s="7"/>
      <c r="K17" s="7">
        <f t="shared" si="1"/>
        <v>3000</v>
      </c>
      <c r="L17" s="7"/>
      <c r="M17" s="9">
        <f>SUM(C17:K17)</f>
        <v>10650</v>
      </c>
      <c r="N17" s="20"/>
    </row>
    <row r="18" spans="2:15" ht="24.6" customHeight="1" x14ac:dyDescent="0.25">
      <c r="C18" s="22"/>
      <c r="D18" s="22"/>
      <c r="E18" s="22"/>
      <c r="F18" s="22"/>
      <c r="G18" s="22"/>
      <c r="H18" s="22"/>
      <c r="I18" s="22"/>
      <c r="J18" s="22"/>
      <c r="K18" s="22"/>
      <c r="L18" s="17"/>
      <c r="M18" s="10">
        <f>M9+M17</f>
        <v>23050</v>
      </c>
      <c r="N18" s="10"/>
    </row>
    <row r="19" spans="2:15" ht="24" customHeight="1" x14ac:dyDescent="0.25">
      <c r="B19" s="12"/>
      <c r="O19"/>
    </row>
    <row r="20" spans="2:15" ht="24" customHeight="1" x14ac:dyDescent="0.25">
      <c r="B20" s="12"/>
      <c r="O20"/>
    </row>
    <row r="21" spans="2:15" ht="24" customHeight="1" x14ac:dyDescent="0.25">
      <c r="B21" s="12"/>
      <c r="O21"/>
    </row>
    <row r="22" spans="2:15" ht="24" customHeight="1" x14ac:dyDescent="0.25"/>
    <row r="23" spans="2:15" ht="57.6" customHeight="1" x14ac:dyDescent="0.25"/>
    <row r="24" spans="2:15" ht="22.15" customHeight="1" x14ac:dyDescent="0.25"/>
    <row r="25" spans="2:15" ht="22.15" customHeight="1" x14ac:dyDescent="0.25"/>
    <row r="26" spans="2:15" ht="22.15" customHeight="1" x14ac:dyDescent="0.25"/>
    <row r="27" spans="2:15" ht="22.15" customHeight="1" x14ac:dyDescent="0.25"/>
    <row r="28" spans="2:15" ht="22.15" customHeight="1" x14ac:dyDescent="0.25"/>
    <row r="29" spans="2:15" ht="22.15" customHeight="1" x14ac:dyDescent="0.25"/>
    <row r="30" spans="2:15" ht="24.6" customHeight="1" x14ac:dyDescent="0.25"/>
    <row r="31" spans="2:15" ht="24.6" customHeight="1" x14ac:dyDescent="0.25"/>
    <row r="32" spans="2:15" ht="24.6" customHeight="1" x14ac:dyDescent="0.25"/>
    <row r="39" ht="19.899999999999999" customHeight="1" x14ac:dyDescent="0.25"/>
    <row r="42" ht="23.45" customHeight="1" x14ac:dyDescent="0.25"/>
    <row r="43" ht="23.45" customHeight="1" x14ac:dyDescent="0.25"/>
    <row r="44" ht="20.45" customHeight="1" x14ac:dyDescent="0.25"/>
    <row r="45" ht="32.450000000000003" customHeight="1" x14ac:dyDescent="0.25"/>
    <row r="46" ht="22.15" customHeight="1" x14ac:dyDescent="0.25"/>
    <row r="47" ht="22.15" customHeight="1" x14ac:dyDescent="0.25"/>
    <row r="48" ht="22.15" customHeight="1" x14ac:dyDescent="0.25"/>
    <row r="49" ht="26.45" customHeight="1" x14ac:dyDescent="0.25"/>
    <row r="52" ht="22.15" customHeight="1" x14ac:dyDescent="0.25"/>
    <row r="53" ht="22.15" customHeight="1" x14ac:dyDescent="0.25"/>
    <row r="54" ht="22.15" customHeight="1" x14ac:dyDescent="0.25"/>
    <row r="55" ht="22.15" customHeight="1" x14ac:dyDescent="0.25"/>
    <row r="56" ht="22.15" customHeight="1" x14ac:dyDescent="0.25"/>
    <row r="57" ht="27.6" customHeight="1" x14ac:dyDescent="0.25"/>
    <row r="58" ht="32.450000000000003" customHeight="1" x14ac:dyDescent="0.25"/>
    <row r="59" ht="27" customHeight="1" x14ac:dyDescent="0.25"/>
    <row r="60" ht="27" customHeight="1" x14ac:dyDescent="0.25"/>
    <row r="61" ht="27" customHeight="1" x14ac:dyDescent="0.25"/>
  </sheetData>
  <mergeCells count="1">
    <mergeCell ref="C18:K18"/>
  </mergeCells>
  <pageMargins left="0.45" right="0.27" top="0.38" bottom="0.4" header="0.3" footer="0.3"/>
  <pageSetup paperSize="9" scale="77" orientation="portrait" r:id="rId1"/>
  <rowBreaks count="1" manualBreakCount="1">
    <brk id="3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hores personal i cost x act</vt:lpstr>
      <vt:lpstr>'hores personal i cost x act'!Área_de_impresión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Servei de Sistemes d'Informació i Telecomunicacions</cp:lastModifiedBy>
  <cp:lastPrinted>2023-05-17T16:49:25Z</cp:lastPrinted>
  <dcterms:created xsi:type="dcterms:W3CDTF">2023-03-01T10:05:14Z</dcterms:created>
  <dcterms:modified xsi:type="dcterms:W3CDTF">2023-05-25T09:44:21Z</dcterms:modified>
</cp:coreProperties>
</file>