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alma\Desktop\"/>
    </mc:Choice>
  </mc:AlternateContent>
  <bookViews>
    <workbookView xWindow="0" yWindow="0" windowWidth="16380" windowHeight="8190" tabRatio="500"/>
  </bookViews>
  <sheets>
    <sheet name="Annex oferta licitador producte" sheetId="1" r:id="rId1"/>
  </sheets>
  <calcPr calcId="15251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H35" i="1" l="1"/>
  <c r="H33" i="1"/>
  <c r="H36" i="1" s="1"/>
  <c r="M30" i="1"/>
  <c r="J30" i="1"/>
  <c r="M29" i="1"/>
  <c r="J29" i="1"/>
  <c r="M28" i="1"/>
  <c r="J28" i="1"/>
  <c r="M26" i="1"/>
  <c r="J26" i="1"/>
  <c r="M25" i="1"/>
  <c r="J25" i="1"/>
  <c r="M24" i="1"/>
  <c r="J24" i="1"/>
  <c r="M22" i="1"/>
  <c r="J22" i="1"/>
  <c r="M21" i="1"/>
  <c r="J21" i="1"/>
  <c r="M20" i="1"/>
  <c r="J20" i="1"/>
  <c r="M19" i="1"/>
  <c r="J19" i="1"/>
  <c r="M18" i="1"/>
  <c r="J18" i="1"/>
  <c r="M17" i="1"/>
  <c r="J17" i="1"/>
  <c r="M16" i="1"/>
  <c r="J16" i="1"/>
  <c r="M15" i="1"/>
  <c r="J15" i="1"/>
  <c r="M14" i="1"/>
  <c r="J14" i="1"/>
  <c r="M13" i="1"/>
  <c r="J13" i="1"/>
  <c r="M12" i="1"/>
  <c r="J12" i="1"/>
  <c r="M11" i="1"/>
  <c r="J11" i="1"/>
  <c r="M32" i="1" l="1"/>
  <c r="J32" i="1"/>
  <c r="J35" i="1" s="1"/>
  <c r="J33" i="1" l="1"/>
  <c r="J36" i="1" s="1"/>
  <c r="M38" i="1"/>
</calcChain>
</file>

<file path=xl/sharedStrings.xml><?xml version="1.0" encoding="utf-8"?>
<sst xmlns="http://schemas.openxmlformats.org/spreadsheetml/2006/main" count="80" uniqueCount="54">
  <si>
    <t>OFERTA LICITADORS</t>
  </si>
  <si>
    <t xml:space="preserve">Qui sotasignat, el/la senyor/a ....................................................................................., amb DNI/NIE núm.............................., en nom propi / en qualitat de representant legal de la persona física/jurídica  ...................................................................................., amb NIF núm. ....................................., amb la següent adreça de correu electrònic ................................, amb capacitat jurídica i d’obrar, assabentat del Plec de condicions  que han de regir la contractació i als efectes de licitar en el procediment d'adjudicació del subministrament de productes químics pel tractament de l’aigua de la Piscina Municipal de l’Ajuntament de  Mataró </t>
  </si>
  <si>
    <t>FAIG CONSTAR:</t>
  </si>
  <si>
    <t xml:space="preserve">Que ofereixo els següents productes: </t>
  </si>
  <si>
    <t>omplir nomes caselles en verd</t>
  </si>
  <si>
    <t>Producte</t>
  </si>
  <si>
    <t>Envàs SDDR</t>
  </si>
  <si>
    <t>Precinte SDDR</t>
  </si>
  <si>
    <t xml:space="preserve">Previsió d’unitats </t>
  </si>
  <si>
    <t>Unitat de mesura</t>
  </si>
  <si>
    <t>Capacitat envàs (orientatiu)</t>
  </si>
  <si>
    <t>Preu unitari màxim</t>
  </si>
  <si>
    <t>Oferta preu unitari</t>
  </si>
  <si>
    <t>Import anual s/iva</t>
  </si>
  <si>
    <t>Capacitat envàs</t>
  </si>
  <si>
    <t>Preu unitari catàleg</t>
  </si>
  <si>
    <t>Import anual catàleg</t>
  </si>
  <si>
    <t>Hipoclorit sòdic 150 g CL actiu/L. Sense envàs, mínim 1000kg a dipòsit</t>
  </si>
  <si>
    <t>Kilograms</t>
  </si>
  <si>
    <t>a doll</t>
  </si>
  <si>
    <t>Hipoclorit sòdic 150 g CL actiu/L Envàs d'entre 15 i 25 kg</t>
  </si>
  <si>
    <t>si</t>
  </si>
  <si>
    <t>Àcid sulfúric 20/22%                      Sense envàs, mínim 1000kg a dipòsit</t>
  </si>
  <si>
    <t>kilograms</t>
  </si>
  <si>
    <t>Àcid sulfúric 20/22%                      Envàs d'entre 15 i 25 kg</t>
  </si>
  <si>
    <t>Floculant</t>
  </si>
  <si>
    <t>Desengreixant  sureres</t>
  </si>
  <si>
    <t>Algicida</t>
  </si>
  <si>
    <t>Clor granulat 90</t>
  </si>
  <si>
    <t>Reductor de clor</t>
  </si>
  <si>
    <t xml:space="preserve">Desincrustant de superfícies </t>
  </si>
  <si>
    <t>litres</t>
  </si>
  <si>
    <t xml:space="preserve">Incrementador de pH líquid </t>
  </si>
  <si>
    <t>Envasos</t>
  </si>
  <si>
    <r>
      <rPr>
        <b/>
        <sz val="10"/>
        <rFont val="Arial"/>
        <family val="2"/>
        <charset val="1"/>
      </rPr>
      <t>reactius pastilla</t>
    </r>
    <r>
      <rPr>
        <sz val="10"/>
        <rFont val="Arial"/>
        <family val="2"/>
        <charset val="1"/>
      </rPr>
      <t xml:space="preserve"> </t>
    </r>
  </si>
  <si>
    <t>reactius DPD1</t>
  </si>
  <si>
    <t>tauletes</t>
  </si>
  <si>
    <t>250 unitats</t>
  </si>
  <si>
    <t>reactius DPD3</t>
  </si>
  <si>
    <t>reactius Pheno Red</t>
  </si>
  <si>
    <t xml:space="preserve">reactius líquids </t>
  </si>
  <si>
    <t>Marca (Hanna/Lovibond)</t>
  </si>
  <si>
    <t>Capacitat ampolla orientatiu</t>
  </si>
  <si>
    <t xml:space="preserve">DPD 1 HI93701 F </t>
  </si>
  <si>
    <t>30 ml</t>
  </si>
  <si>
    <t>300 test</t>
  </si>
  <si>
    <t>DPD 3 HI 93711 D3</t>
  </si>
  <si>
    <t>100 test</t>
  </si>
  <si>
    <t>Phenol Red HI 93710 -03</t>
  </si>
  <si>
    <t>Dte sobre catàleg a aplicar a productes no habituals</t>
  </si>
  <si>
    <t>Signatura</t>
  </si>
  <si>
    <t>TOTAL ANUAL sense IVA</t>
  </si>
  <si>
    <t>TOTAL ANUAL amb IVA</t>
  </si>
  <si>
    <t>TOTAL 2 ANY sense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</si>
</sst>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403];[Red]\-#,##0.00\ [$€-403]"/>
    <numFmt numFmtId="165" formatCode="0\ %"/>
    <numFmt numFmtId="166" formatCode="0.00\ %"/>
  </numFmts>
  <fonts count="16" x14ac:knownFonts="1"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2"/>
      <name val="Arial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1"/>
      <charset val="1"/>
    </font>
    <font>
      <b/>
      <sz val="10"/>
      <color rgb="FF000000"/>
      <name val="Calibri"/>
      <family val="1"/>
      <charset val="1"/>
    </font>
    <font>
      <b/>
      <sz val="10"/>
      <color rgb="FFFF0000"/>
      <name val="Calibri"/>
      <family val="1"/>
      <charset val="1"/>
    </font>
    <font>
      <sz val="10"/>
      <name val="Calibri"/>
      <family val="1"/>
      <charset val="1"/>
    </font>
    <font>
      <sz val="10"/>
      <color rgb="FF000000"/>
      <name val="Calibri"/>
      <family val="1"/>
      <charset val="1"/>
    </font>
    <font>
      <b/>
      <sz val="9"/>
      <name val="Arial"/>
      <family val="2"/>
      <charset val="1"/>
    </font>
    <font>
      <b/>
      <sz val="10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FFC000"/>
      <name val="Arial"/>
      <family val="2"/>
      <charset val="1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69696"/>
      </patternFill>
    </fill>
    <fill>
      <patternFill patternType="solid">
        <fgColor rgb="FFEEECE1"/>
        <bgColor rgb="FFD9D9D9"/>
      </patternFill>
    </fill>
    <fill>
      <patternFill patternType="solid">
        <fgColor rgb="FFD9D9D9"/>
        <bgColor rgb="FFCCCCCC"/>
      </patternFill>
    </fill>
    <fill>
      <patternFill patternType="solid">
        <fgColor rgb="FFCCCCCC"/>
        <bgColor rgb="FFD9D9D9"/>
      </patternFill>
    </fill>
    <fill>
      <patternFill patternType="solid">
        <fgColor rgb="FFFFC000"/>
        <bgColor rgb="FFFF99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165" fontId="15" fillId="0" borderId="0" applyBorder="0" applyProtection="0"/>
    <xf numFmtId="0" fontId="1" fillId="0" borderId="0"/>
  </cellStyleXfs>
  <cellXfs count="66">
    <xf numFmtId="0" fontId="0" fillId="0" borderId="0" xfId="0"/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wrapText="1"/>
    </xf>
    <xf numFmtId="0" fontId="3" fillId="0" borderId="0" xfId="0" applyFont="1" applyAlignment="1" applyProtection="1"/>
    <xf numFmtId="0" fontId="3" fillId="0" borderId="0" xfId="2" applyFont="1" applyAlignment="1" applyProtection="1"/>
    <xf numFmtId="0" fontId="4" fillId="0" borderId="0" xfId="2" applyFont="1" applyAlignment="1" applyProtection="1"/>
    <xf numFmtId="0" fontId="5" fillId="2" borderId="0" xfId="0" applyFont="1" applyFill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64" fontId="0" fillId="0" borderId="1" xfId="0" applyNumberFormat="1" applyFont="1" applyBorder="1" applyAlignment="1" applyProtection="1">
      <alignment horizontal="center" vertical="center"/>
    </xf>
    <xf numFmtId="164" fontId="0" fillId="2" borderId="1" xfId="0" applyNumberFormat="1" applyFont="1" applyFill="1" applyBorder="1" applyAlignment="1" applyProtection="1">
      <alignment horizontal="center" vertical="center"/>
    </xf>
    <xf numFmtId="164" fontId="0" fillId="2" borderId="1" xfId="0" applyNumberFormat="1" applyFill="1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left" vertical="center"/>
    </xf>
    <xf numFmtId="0" fontId="10" fillId="0" borderId="1" xfId="0" applyFont="1" applyBorder="1" applyAlignment="1" applyProtection="1">
      <alignment horizontal="left" vertical="center"/>
    </xf>
    <xf numFmtId="0" fontId="10" fillId="4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 applyProtection="1">
      <alignment horizontal="left" vertical="center"/>
    </xf>
    <xf numFmtId="0" fontId="5" fillId="5" borderId="3" xfId="0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0" fontId="5" fillId="5" borderId="5" xfId="0" applyFont="1" applyFill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11" fillId="5" borderId="12" xfId="0" applyFont="1" applyFill="1" applyBorder="1" applyAlignment="1" applyProtection="1">
      <alignment horizontal="left" vertical="center"/>
    </xf>
    <xf numFmtId="0" fontId="5" fillId="5" borderId="12" xfId="0" applyFont="1" applyFill="1" applyBorder="1" applyAlignment="1" applyProtection="1">
      <alignment horizontal="center" vertical="center"/>
    </xf>
    <xf numFmtId="0" fontId="11" fillId="5" borderId="12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/>
    </xf>
    <xf numFmtId="2" fontId="0" fillId="0" borderId="1" xfId="0" applyNumberFormat="1" applyFont="1" applyBorder="1" applyAlignment="1" applyProtection="1">
      <alignment horizontal="center" vertical="center"/>
    </xf>
    <xf numFmtId="2" fontId="0" fillId="2" borderId="1" xfId="0" applyNumberForma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164" fontId="12" fillId="0" borderId="0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4" fontId="5" fillId="0" borderId="0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14" fillId="6" borderId="0" xfId="0" applyFon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horizontal="center" vertical="center"/>
    </xf>
    <xf numFmtId="164" fontId="5" fillId="6" borderId="0" xfId="0" applyNumberFormat="1" applyFont="1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0" fillId="6" borderId="0" xfId="0" applyFont="1" applyFill="1" applyBorder="1" applyAlignment="1" applyProtection="1">
      <alignment horizontal="right" vertical="center"/>
    </xf>
    <xf numFmtId="166" fontId="15" fillId="6" borderId="0" xfId="1" applyNumberForma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center" vertical="center"/>
    </xf>
    <xf numFmtId="0" fontId="3" fillId="0" borderId="0" xfId="0" applyFont="1" applyBorder="1" applyAlignment="1" applyProtection="1">
      <alignment horizontal="justify" vertical="center" wrapText="1"/>
    </xf>
    <xf numFmtId="0" fontId="0" fillId="0" borderId="1" xfId="0" applyFont="1" applyBorder="1" applyAlignment="1" applyProtection="1">
      <alignment horizontal="center" vertical="center"/>
    </xf>
  </cellXfs>
  <cellStyles count="3">
    <cellStyle name="Normal" xfId="0" builtinId="0"/>
    <cellStyle name="Normal 2" xfId="2"/>
    <cellStyle name="Porcentaje" xfId="1" builtinId="5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6"/>
  <sheetViews>
    <sheetView tabSelected="1" view="pageBreakPreview" topLeftCell="A19" zoomScale="85" zoomScaleNormal="70" zoomScaleSheetLayoutView="85" workbookViewId="0">
      <selection activeCell="J44" sqref="J44"/>
    </sheetView>
  </sheetViews>
  <sheetFormatPr baseColWidth="10" defaultColWidth="11.5703125" defaultRowHeight="12.75" x14ac:dyDescent="0.2"/>
  <cols>
    <col min="1" max="1" width="2.7109375" style="1" customWidth="1"/>
    <col min="2" max="2" width="33.42578125" style="1" customWidth="1"/>
    <col min="3" max="4" width="9.140625" style="1" customWidth="1"/>
    <col min="5" max="5" width="9.5703125" style="1" customWidth="1"/>
    <col min="6" max="7" width="9.7109375" style="1" customWidth="1"/>
    <col min="8" max="8" width="11.85546875" style="1" customWidth="1"/>
    <col min="9" max="9" width="10.28515625" style="1" customWidth="1"/>
    <col min="10" max="10" width="11.5703125" style="1"/>
    <col min="11" max="12" width="10.28515625" style="1" customWidth="1"/>
    <col min="13" max="16384" width="11.5703125" style="1"/>
  </cols>
  <sheetData>
    <row r="1" spans="2:23" ht="4.9000000000000004" customHeight="1" x14ac:dyDescent="0.2"/>
    <row r="2" spans="2:23" ht="30.95" customHeight="1" x14ac:dyDescent="0.2">
      <c r="B2" s="2" t="s">
        <v>0</v>
      </c>
    </row>
    <row r="3" spans="2:23" ht="61.15" customHeight="1" x14ac:dyDescent="0.25">
      <c r="B3" s="64" t="s">
        <v>1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3"/>
      <c r="O3" s="3"/>
      <c r="P3" s="3"/>
      <c r="Q3" s="3"/>
      <c r="R3" s="3"/>
      <c r="S3" s="3"/>
      <c r="T3" s="3"/>
      <c r="U3" s="3"/>
      <c r="V3" s="3"/>
      <c r="W3" s="3"/>
    </row>
    <row r="4" spans="2:23" ht="8.449999999999999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4"/>
    </row>
    <row r="5" spans="2:23" ht="15.6" customHeight="1" x14ac:dyDescent="0.25">
      <c r="B5" s="6" t="s">
        <v>2</v>
      </c>
      <c r="C5" s="5"/>
      <c r="D5" s="5"/>
      <c r="E5" s="5"/>
      <c r="F5" s="5"/>
      <c r="G5" s="5"/>
      <c r="H5" s="5"/>
      <c r="I5" s="5"/>
      <c r="J5" s="5"/>
      <c r="K5" s="5"/>
      <c r="L5" s="5"/>
      <c r="M5" s="6"/>
    </row>
    <row r="6" spans="2:23" ht="5.45" customHeight="1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2:23" ht="20.25" customHeight="1" x14ac:dyDescent="0.25">
      <c r="B7" s="5" t="s">
        <v>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2:23" ht="18.2" customHeight="1" x14ac:dyDescent="0.2">
      <c r="B8" s="7" t="s">
        <v>4</v>
      </c>
    </row>
    <row r="9" spans="2:23" ht="10.9" customHeight="1" x14ac:dyDescent="0.2">
      <c r="B9" s="8"/>
      <c r="C9" s="8"/>
      <c r="D9" s="8"/>
    </row>
    <row r="10" spans="2:23" ht="45.6" customHeight="1" x14ac:dyDescent="0.2">
      <c r="B10" s="9" t="s">
        <v>5</v>
      </c>
      <c r="C10" s="10" t="s">
        <v>6</v>
      </c>
      <c r="D10" s="10" t="s">
        <v>7</v>
      </c>
      <c r="E10" s="11" t="s">
        <v>8</v>
      </c>
      <c r="F10" s="11" t="s">
        <v>9</v>
      </c>
      <c r="G10" s="11" t="s">
        <v>10</v>
      </c>
      <c r="H10" s="10" t="s">
        <v>11</v>
      </c>
      <c r="I10" s="12" t="s">
        <v>12</v>
      </c>
      <c r="J10" s="11" t="s">
        <v>13</v>
      </c>
      <c r="K10" s="12" t="s">
        <v>14</v>
      </c>
      <c r="L10" s="12" t="s">
        <v>15</v>
      </c>
      <c r="M10" s="11" t="s">
        <v>16</v>
      </c>
    </row>
    <row r="11" spans="2:23" ht="28.5" customHeight="1" x14ac:dyDescent="0.2">
      <c r="B11" s="13" t="s">
        <v>17</v>
      </c>
      <c r="C11" s="14"/>
      <c r="D11" s="14"/>
      <c r="E11" s="15">
        <v>12000</v>
      </c>
      <c r="F11" s="16" t="s">
        <v>18</v>
      </c>
      <c r="G11" s="17" t="s">
        <v>19</v>
      </c>
      <c r="H11" s="18">
        <v>0.39</v>
      </c>
      <c r="I11" s="19"/>
      <c r="J11" s="18">
        <f t="shared" ref="J11:J22" si="0">I11*E11</f>
        <v>0</v>
      </c>
      <c r="K11" s="16" t="s">
        <v>19</v>
      </c>
      <c r="L11" s="20"/>
      <c r="M11" s="21">
        <f t="shared" ref="M11:M22" si="1">L11*E11</f>
        <v>0</v>
      </c>
    </row>
    <row r="12" spans="2:23" ht="25.5" x14ac:dyDescent="0.2">
      <c r="B12" s="13" t="s">
        <v>20</v>
      </c>
      <c r="C12" s="14" t="s">
        <v>21</v>
      </c>
      <c r="D12" s="14" t="s">
        <v>21</v>
      </c>
      <c r="E12" s="15">
        <v>120</v>
      </c>
      <c r="F12" s="16" t="s">
        <v>18</v>
      </c>
      <c r="G12" s="17">
        <v>20</v>
      </c>
      <c r="H12" s="18">
        <v>0.67</v>
      </c>
      <c r="I12" s="19"/>
      <c r="J12" s="18">
        <f t="shared" si="0"/>
        <v>0</v>
      </c>
      <c r="K12" s="22"/>
      <c r="L12" s="20"/>
      <c r="M12" s="21">
        <f t="shared" si="1"/>
        <v>0</v>
      </c>
    </row>
    <row r="13" spans="2:23" ht="29.25" customHeight="1" x14ac:dyDescent="0.2">
      <c r="B13" s="13" t="s">
        <v>22</v>
      </c>
      <c r="C13" s="14"/>
      <c r="D13" s="14"/>
      <c r="E13" s="15">
        <v>6000</v>
      </c>
      <c r="F13" s="16" t="s">
        <v>23</v>
      </c>
      <c r="G13" s="17" t="s">
        <v>19</v>
      </c>
      <c r="H13" s="18">
        <v>0.18</v>
      </c>
      <c r="I13" s="19"/>
      <c r="J13" s="18">
        <f t="shared" si="0"/>
        <v>0</v>
      </c>
      <c r="K13" s="16" t="s">
        <v>19</v>
      </c>
      <c r="L13" s="20"/>
      <c r="M13" s="21">
        <f t="shared" si="1"/>
        <v>0</v>
      </c>
    </row>
    <row r="14" spans="2:23" ht="25.5" x14ac:dyDescent="0.2">
      <c r="B14" s="13" t="s">
        <v>24</v>
      </c>
      <c r="C14" s="14" t="s">
        <v>21</v>
      </c>
      <c r="D14" s="14" t="s">
        <v>21</v>
      </c>
      <c r="E14" s="15">
        <v>40</v>
      </c>
      <c r="F14" s="16" t="s">
        <v>18</v>
      </c>
      <c r="G14" s="17">
        <v>20</v>
      </c>
      <c r="H14" s="18">
        <v>0.41</v>
      </c>
      <c r="I14" s="19"/>
      <c r="J14" s="18">
        <f t="shared" si="0"/>
        <v>0</v>
      </c>
      <c r="K14" s="22"/>
      <c r="L14" s="20"/>
      <c r="M14" s="21">
        <f t="shared" si="1"/>
        <v>0</v>
      </c>
    </row>
    <row r="15" spans="2:23" x14ac:dyDescent="0.2">
      <c r="B15" s="23" t="s">
        <v>25</v>
      </c>
      <c r="C15" s="14" t="s">
        <v>21</v>
      </c>
      <c r="D15" s="14" t="s">
        <v>21</v>
      </c>
      <c r="E15" s="15">
        <v>500</v>
      </c>
      <c r="F15" s="16" t="s">
        <v>23</v>
      </c>
      <c r="G15" s="17">
        <v>25</v>
      </c>
      <c r="H15" s="18">
        <v>1.66</v>
      </c>
      <c r="I15" s="19"/>
      <c r="J15" s="18">
        <f t="shared" si="0"/>
        <v>0</v>
      </c>
      <c r="K15" s="22"/>
      <c r="L15" s="20"/>
      <c r="M15" s="21">
        <f t="shared" si="1"/>
        <v>0</v>
      </c>
    </row>
    <row r="16" spans="2:23" x14ac:dyDescent="0.2">
      <c r="B16" s="23" t="s">
        <v>26</v>
      </c>
      <c r="C16" s="16"/>
      <c r="D16" s="16"/>
      <c r="E16" s="15">
        <v>60</v>
      </c>
      <c r="F16" s="16" t="s">
        <v>23</v>
      </c>
      <c r="G16" s="17">
        <v>5</v>
      </c>
      <c r="H16" s="18">
        <v>1.35</v>
      </c>
      <c r="I16" s="19"/>
      <c r="J16" s="18">
        <f t="shared" si="0"/>
        <v>0</v>
      </c>
      <c r="K16" s="22"/>
      <c r="L16" s="20"/>
      <c r="M16" s="21">
        <f t="shared" si="1"/>
        <v>0</v>
      </c>
    </row>
    <row r="17" spans="2:13" x14ac:dyDescent="0.2">
      <c r="B17" s="24" t="s">
        <v>27</v>
      </c>
      <c r="C17" s="14" t="s">
        <v>21</v>
      </c>
      <c r="D17" s="14" t="s">
        <v>21</v>
      </c>
      <c r="E17" s="25">
        <v>50</v>
      </c>
      <c r="F17" s="17" t="s">
        <v>23</v>
      </c>
      <c r="G17" s="17">
        <v>25</v>
      </c>
      <c r="H17" s="21">
        <v>1.45</v>
      </c>
      <c r="I17" s="20"/>
      <c r="J17" s="21">
        <f t="shared" si="0"/>
        <v>0</v>
      </c>
      <c r="K17" s="26"/>
      <c r="L17" s="20"/>
      <c r="M17" s="21">
        <f t="shared" si="1"/>
        <v>0</v>
      </c>
    </row>
    <row r="18" spans="2:13" x14ac:dyDescent="0.2">
      <c r="B18" s="24" t="s">
        <v>28</v>
      </c>
      <c r="C18" s="17"/>
      <c r="D18" s="17"/>
      <c r="E18" s="25">
        <v>25</v>
      </c>
      <c r="F18" s="17" t="s">
        <v>23</v>
      </c>
      <c r="G18" s="17">
        <v>25</v>
      </c>
      <c r="H18" s="21">
        <v>6.01</v>
      </c>
      <c r="I18" s="20"/>
      <c r="J18" s="21">
        <f t="shared" si="0"/>
        <v>0</v>
      </c>
      <c r="K18" s="26"/>
      <c r="L18" s="20"/>
      <c r="M18" s="21">
        <f t="shared" si="1"/>
        <v>0</v>
      </c>
    </row>
    <row r="19" spans="2:13" x14ac:dyDescent="0.2">
      <c r="B19" s="24" t="s">
        <v>29</v>
      </c>
      <c r="C19" s="17"/>
      <c r="D19" s="17"/>
      <c r="E19" s="25">
        <v>5</v>
      </c>
      <c r="F19" s="17" t="s">
        <v>23</v>
      </c>
      <c r="G19" s="17">
        <v>5</v>
      </c>
      <c r="H19" s="21">
        <v>6.63</v>
      </c>
      <c r="I19" s="20"/>
      <c r="J19" s="21">
        <f t="shared" si="0"/>
        <v>0</v>
      </c>
      <c r="K19" s="26"/>
      <c r="L19" s="20"/>
      <c r="M19" s="21">
        <f t="shared" si="1"/>
        <v>0</v>
      </c>
    </row>
    <row r="20" spans="2:13" x14ac:dyDescent="0.2">
      <c r="B20" s="24" t="s">
        <v>30</v>
      </c>
      <c r="C20" s="17"/>
      <c r="D20" s="17"/>
      <c r="E20" s="25">
        <v>100</v>
      </c>
      <c r="F20" s="17" t="s">
        <v>31</v>
      </c>
      <c r="G20" s="17">
        <v>25</v>
      </c>
      <c r="H20" s="21">
        <v>1.45</v>
      </c>
      <c r="I20" s="20"/>
      <c r="J20" s="21">
        <f t="shared" si="0"/>
        <v>0</v>
      </c>
      <c r="K20" s="26"/>
      <c r="L20" s="20"/>
      <c r="M20" s="21">
        <f t="shared" si="1"/>
        <v>0</v>
      </c>
    </row>
    <row r="21" spans="2:13" x14ac:dyDescent="0.2">
      <c r="B21" s="24" t="s">
        <v>32</v>
      </c>
      <c r="C21" s="17"/>
      <c r="D21" s="17"/>
      <c r="E21" s="25">
        <v>25</v>
      </c>
      <c r="F21" s="17" t="s">
        <v>31</v>
      </c>
      <c r="G21" s="17">
        <v>25</v>
      </c>
      <c r="H21" s="21">
        <v>0.77</v>
      </c>
      <c r="I21" s="20"/>
      <c r="J21" s="21">
        <f t="shared" si="0"/>
        <v>0</v>
      </c>
      <c r="K21" s="26"/>
      <c r="L21" s="20"/>
      <c r="M21" s="21">
        <f t="shared" si="1"/>
        <v>0</v>
      </c>
    </row>
    <row r="22" spans="2:13" x14ac:dyDescent="0.2">
      <c r="B22" s="24" t="s">
        <v>33</v>
      </c>
      <c r="C22" s="17"/>
      <c r="D22" s="17"/>
      <c r="E22" s="25">
        <v>30</v>
      </c>
      <c r="F22" s="17"/>
      <c r="G22" s="17"/>
      <c r="H22" s="21">
        <v>4.3600000000000003</v>
      </c>
      <c r="I22" s="20"/>
      <c r="J22" s="21">
        <f t="shared" si="0"/>
        <v>0</v>
      </c>
      <c r="K22" s="26"/>
      <c r="L22" s="20"/>
      <c r="M22" s="21">
        <f t="shared" si="1"/>
        <v>0</v>
      </c>
    </row>
    <row r="23" spans="2:13" x14ac:dyDescent="0.2">
      <c r="B23" s="27" t="s">
        <v>34</v>
      </c>
      <c r="C23" s="28"/>
      <c r="D23" s="28"/>
      <c r="E23" s="29"/>
      <c r="F23" s="29"/>
      <c r="G23" s="30"/>
      <c r="H23" s="29"/>
      <c r="I23" s="29"/>
      <c r="J23" s="29"/>
      <c r="K23" s="29"/>
      <c r="L23" s="29"/>
      <c r="M23" s="31"/>
    </row>
    <row r="24" spans="2:13" x14ac:dyDescent="0.2">
      <c r="B24" s="32" t="s">
        <v>35</v>
      </c>
      <c r="C24" s="33"/>
      <c r="D24" s="34"/>
      <c r="E24" s="35">
        <v>500</v>
      </c>
      <c r="F24" s="36" t="s">
        <v>36</v>
      </c>
      <c r="G24" s="18" t="s">
        <v>37</v>
      </c>
      <c r="H24" s="21">
        <v>0.05</v>
      </c>
      <c r="I24" s="20"/>
      <c r="J24" s="21">
        <f>I24*E24</f>
        <v>0</v>
      </c>
      <c r="K24" s="26"/>
      <c r="L24" s="37"/>
      <c r="M24" s="21">
        <f>L24*E24</f>
        <v>0</v>
      </c>
    </row>
    <row r="25" spans="2:13" x14ac:dyDescent="0.2">
      <c r="B25" s="32" t="s">
        <v>38</v>
      </c>
      <c r="C25" s="38"/>
      <c r="D25" s="39"/>
      <c r="E25" s="35">
        <v>500</v>
      </c>
      <c r="F25" s="36" t="s">
        <v>36</v>
      </c>
      <c r="G25" s="18" t="s">
        <v>37</v>
      </c>
      <c r="H25" s="21">
        <v>0.05</v>
      </c>
      <c r="I25" s="20"/>
      <c r="J25" s="21">
        <f>I25*E25</f>
        <v>0</v>
      </c>
      <c r="K25" s="26"/>
      <c r="L25" s="37"/>
      <c r="M25" s="21">
        <f>L25*E25</f>
        <v>0</v>
      </c>
    </row>
    <row r="26" spans="2:13" x14ac:dyDescent="0.2">
      <c r="B26" s="32" t="s">
        <v>39</v>
      </c>
      <c r="C26" s="40"/>
      <c r="D26" s="41"/>
      <c r="E26" s="35">
        <v>500</v>
      </c>
      <c r="F26" s="36" t="s">
        <v>36</v>
      </c>
      <c r="G26" s="18" t="s">
        <v>37</v>
      </c>
      <c r="H26" s="21">
        <v>0.05</v>
      </c>
      <c r="I26" s="20"/>
      <c r="J26" s="21">
        <f>I26*E26</f>
        <v>0</v>
      </c>
      <c r="K26" s="26"/>
      <c r="L26" s="37"/>
      <c r="M26" s="21">
        <f>L26*E26</f>
        <v>0</v>
      </c>
    </row>
    <row r="27" spans="2:13" ht="33" customHeight="1" x14ac:dyDescent="0.2">
      <c r="B27" s="27" t="s">
        <v>40</v>
      </c>
      <c r="C27" s="42" t="s">
        <v>41</v>
      </c>
      <c r="D27" s="43"/>
      <c r="E27" s="29"/>
      <c r="F27" s="44" t="s">
        <v>42</v>
      </c>
      <c r="G27" s="30"/>
      <c r="H27" s="29"/>
      <c r="I27" s="29"/>
      <c r="J27" s="29"/>
      <c r="K27" s="29"/>
      <c r="L27" s="29"/>
      <c r="M27" s="31"/>
    </row>
    <row r="28" spans="2:13" x14ac:dyDescent="0.2">
      <c r="B28" s="45" t="s">
        <v>43</v>
      </c>
      <c r="C28" s="65"/>
      <c r="D28" s="65"/>
      <c r="E28" s="36">
        <v>900</v>
      </c>
      <c r="F28" s="46" t="s">
        <v>44</v>
      </c>
      <c r="G28" s="17" t="s">
        <v>45</v>
      </c>
      <c r="H28" s="21">
        <v>0.16</v>
      </c>
      <c r="I28" s="20"/>
      <c r="J28" s="21">
        <f>I28*E28</f>
        <v>0</v>
      </c>
      <c r="K28" s="26"/>
      <c r="L28" s="47"/>
      <c r="M28" s="21">
        <f>L28*E28</f>
        <v>0</v>
      </c>
    </row>
    <row r="29" spans="2:13" x14ac:dyDescent="0.2">
      <c r="B29" s="45" t="s">
        <v>46</v>
      </c>
      <c r="C29" s="65"/>
      <c r="D29" s="65"/>
      <c r="E29" s="36">
        <v>200</v>
      </c>
      <c r="F29" s="46" t="s">
        <v>44</v>
      </c>
      <c r="G29" s="17" t="s">
        <v>47</v>
      </c>
      <c r="H29" s="21">
        <v>0.56000000000000005</v>
      </c>
      <c r="I29" s="20"/>
      <c r="J29" s="21">
        <f>I29*E29</f>
        <v>0</v>
      </c>
      <c r="K29" s="26"/>
      <c r="L29" s="47"/>
      <c r="M29" s="21">
        <f>L29*E29</f>
        <v>0</v>
      </c>
    </row>
    <row r="30" spans="2:13" x14ac:dyDescent="0.2">
      <c r="B30" s="45" t="s">
        <v>48</v>
      </c>
      <c r="C30" s="65"/>
      <c r="D30" s="65"/>
      <c r="E30" s="36">
        <v>900</v>
      </c>
      <c r="F30" s="36" t="s">
        <v>44</v>
      </c>
      <c r="G30" s="17" t="s">
        <v>45</v>
      </c>
      <c r="H30" s="21">
        <v>0.36</v>
      </c>
      <c r="I30" s="20"/>
      <c r="J30" s="21">
        <f>I30*E30</f>
        <v>0</v>
      </c>
      <c r="K30" s="26"/>
      <c r="L30" s="47"/>
      <c r="M30" s="21">
        <f>L30*E30</f>
        <v>0</v>
      </c>
    </row>
    <row r="31" spans="2:13" x14ac:dyDescent="0.2">
      <c r="E31" s="48"/>
    </row>
    <row r="32" spans="2:13" x14ac:dyDescent="0.2">
      <c r="E32" s="49" t="s">
        <v>51</v>
      </c>
      <c r="H32" s="50">
        <v>7973.75</v>
      </c>
      <c r="I32" s="51"/>
      <c r="J32" s="52">
        <f>SUM(J11:J30)</f>
        <v>0</v>
      </c>
      <c r="L32" s="51"/>
      <c r="M32" s="52">
        <f>SUM(M11:M30)</f>
        <v>0</v>
      </c>
    </row>
    <row r="33" spans="2:13" x14ac:dyDescent="0.2">
      <c r="E33" s="49" t="s">
        <v>52</v>
      </c>
      <c r="F33" s="51"/>
      <c r="G33" s="51"/>
      <c r="H33" s="50">
        <f>+H32*1.21</f>
        <v>9648.2374999999993</v>
      </c>
      <c r="I33" s="51"/>
      <c r="J33" s="52">
        <f>+J32*1.21</f>
        <v>0</v>
      </c>
    </row>
    <row r="34" spans="2:13" x14ac:dyDescent="0.2">
      <c r="F34" s="51"/>
      <c r="G34" s="51"/>
      <c r="H34" s="51"/>
      <c r="I34" s="51"/>
      <c r="J34" s="52"/>
      <c r="L34" s="51"/>
    </row>
    <row r="35" spans="2:13" x14ac:dyDescent="0.2">
      <c r="E35" s="49" t="s">
        <v>53</v>
      </c>
      <c r="F35" s="51"/>
      <c r="G35" s="51"/>
      <c r="H35" s="50">
        <f>+H32*2</f>
        <v>15947.5</v>
      </c>
      <c r="I35" s="51"/>
      <c r="J35" s="52">
        <f>+J32*2</f>
        <v>0</v>
      </c>
      <c r="L35" s="51"/>
    </row>
    <row r="36" spans="2:13" x14ac:dyDescent="0.2">
      <c r="E36" s="49" t="s">
        <v>53</v>
      </c>
      <c r="F36" s="51"/>
      <c r="G36" s="51"/>
      <c r="H36" s="50">
        <f>+H33*2</f>
        <v>19296.474999999999</v>
      </c>
      <c r="I36" s="51"/>
      <c r="J36" s="52">
        <f>+J33*2</f>
        <v>0</v>
      </c>
      <c r="L36" s="51"/>
    </row>
    <row r="37" spans="2:13" x14ac:dyDescent="0.2">
      <c r="F37" s="51"/>
      <c r="G37" s="51"/>
      <c r="H37" s="51"/>
      <c r="I37" s="51"/>
      <c r="J37" s="52"/>
      <c r="L37" s="51"/>
    </row>
    <row r="38" spans="2:13" x14ac:dyDescent="0.2">
      <c r="B38" s="61" t="s">
        <v>50</v>
      </c>
      <c r="F38" s="53"/>
      <c r="G38" s="53"/>
      <c r="H38" s="54"/>
      <c r="I38" s="55"/>
      <c r="J38" s="56"/>
      <c r="K38" s="57"/>
      <c r="L38" s="58" t="s">
        <v>49</v>
      </c>
      <c r="M38" s="59" t="e">
        <f>+J32/M32-1</f>
        <v>#DIV/0!</v>
      </c>
    </row>
    <row r="39" spans="2:13" x14ac:dyDescent="0.2">
      <c r="F39" s="51"/>
      <c r="G39" s="51"/>
      <c r="H39" s="51"/>
      <c r="I39" s="60"/>
      <c r="J39" s="51"/>
      <c r="L39" s="51"/>
    </row>
    <row r="42" spans="2:13" x14ac:dyDescent="0.2">
      <c r="B42" s="62"/>
    </row>
    <row r="43" spans="2:13" x14ac:dyDescent="0.2">
      <c r="B43" s="63"/>
    </row>
    <row r="44" spans="2:13" x14ac:dyDescent="0.2">
      <c r="B44" s="63"/>
    </row>
    <row r="45" spans="2:13" x14ac:dyDescent="0.2">
      <c r="B45" s="60"/>
    </row>
    <row r="46" spans="2:13" x14ac:dyDescent="0.2">
      <c r="B46" s="60"/>
    </row>
  </sheetData>
  <mergeCells count="4">
    <mergeCell ref="B3:M3"/>
    <mergeCell ref="C28:D28"/>
    <mergeCell ref="C29:D29"/>
    <mergeCell ref="C30:D30"/>
  </mergeCells>
  <pageMargins left="0.19685039370078741" right="0.15748031496062992" top="0.31" bottom="0.27559055118110237" header="0.24" footer="3.937007874015748E-2"/>
  <pageSetup paperSize="9" scale="8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920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 oferta licitador producte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Vila Carrau, Rosa Maria</dc:creator>
  <dc:description/>
  <cp:lastModifiedBy>Servei de Sistemes d'Informació i Telecomunicacions</cp:lastModifiedBy>
  <cp:revision>36</cp:revision>
  <cp:lastPrinted>2023-09-29T13:26:24Z</cp:lastPrinted>
  <dcterms:created xsi:type="dcterms:W3CDTF">2023-05-11T13:57:41Z</dcterms:created>
  <dcterms:modified xsi:type="dcterms:W3CDTF">2023-10-23T09:48:38Z</dcterms:modified>
  <dc:language>es-ES</dc:language>
</cp:coreProperties>
</file>